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4"/>
  </bookViews>
  <sheets>
    <sheet name="小额信贷绩效自评表" sheetId="1" r:id="rId1"/>
    <sheet name="经营主体自评表" sheetId="2" r:id="rId2"/>
    <sheet name="跨省务工交通补助自评表" sheetId="3" r:id="rId3"/>
    <sheet name="互助资金协会借款占用费自评表" sheetId="4" r:id="rId4"/>
    <sheet name="雨露计划自评表" sheetId="5" r:id="rId5"/>
  </sheets>
  <externalReferences>
    <externalReference r:id="rId6"/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<sst xmlns="http://schemas.openxmlformats.org/spreadsheetml/2006/main" count="301" uniqueCount="116">
  <si>
    <t>附件2-1</t>
  </si>
  <si>
    <r>
      <rPr>
        <b/>
        <sz val="14"/>
        <color rgb="FF000000"/>
        <rFont val="宋体"/>
        <charset val="134"/>
      </rPr>
      <t>绩效目标自评表</t>
    </r>
    <r>
      <rPr>
        <sz val="14"/>
        <color rgb="FF000000"/>
        <rFont val="MingLiU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MingLiU"/>
        <charset val="134"/>
      </rPr>
      <t>2025</t>
    </r>
    <r>
      <rPr>
        <sz val="10"/>
        <color rgb="FF000000"/>
        <rFont val="宋体"/>
        <charset val="134"/>
      </rPr>
      <t>年度）</t>
    </r>
  </si>
  <si>
    <t>项目名称</t>
  </si>
  <si>
    <t>2025年镇巴县小额信贷贴息项目</t>
  </si>
  <si>
    <t>项目负责人及电话</t>
  </si>
  <si>
    <t>韩维臻0916-6712197</t>
  </si>
  <si>
    <t>主管部门</t>
  </si>
  <si>
    <t>镇巴县农业农村局</t>
  </si>
  <si>
    <t>实施单位</t>
  </si>
  <si>
    <t>各镇（街道）</t>
  </si>
  <si>
    <t>资金情况
（万元）</t>
  </si>
  <si>
    <t>全年预算数（A）</t>
  </si>
  <si>
    <r>
      <rPr>
        <sz val="10"/>
        <color rgb="FF000000"/>
        <rFont val="宋体"/>
        <charset val="134"/>
      </rPr>
      <t>全年</t>
    </r>
    <r>
      <rPr>
        <sz val="10"/>
        <color indexed="8"/>
        <rFont val="宋体"/>
        <charset val="134"/>
      </rPr>
      <t>执行数（B）</t>
    </r>
  </si>
  <si>
    <t>分值</t>
  </si>
  <si>
    <t>执行率</t>
  </si>
  <si>
    <t>得分</t>
  </si>
  <si>
    <t>预  算
执行率</t>
  </si>
  <si>
    <t>年度资金总额：</t>
  </si>
  <si>
    <t>其中：本年财政拨款</t>
  </si>
  <si>
    <t>其他资金</t>
  </si>
  <si>
    <t>年度总体目标</t>
  </si>
  <si>
    <t>年末实际完成目标</t>
  </si>
  <si>
    <t>目标1：小额信贷贴息6182户，贴息1200万元；
目标2：解决6182户脱贫户（监测户）产业发展资金缺乏问题，户均增收1000元以上。</t>
  </si>
  <si>
    <t>目标1：小额信贷贴息7153户，贴息1779.4751万元；
目标2：解决7153户脱贫户（监测户）产业发展资金缺乏问题，户均增收1000元以上。</t>
  </si>
  <si>
    <t>绩效指标</t>
  </si>
  <si>
    <t>一级指标</t>
  </si>
  <si>
    <t>二级指标</t>
  </si>
  <si>
    <t>三级指标</t>
  </si>
  <si>
    <t>全年指标值</t>
  </si>
  <si>
    <r>
      <rPr>
        <sz val="10"/>
        <color rgb="FF000000"/>
        <rFont val="宋体"/>
        <charset val="134"/>
      </rPr>
      <t>全年</t>
    </r>
    <r>
      <rPr>
        <sz val="10"/>
        <color indexed="8"/>
        <rFont val="宋体"/>
        <charset val="134"/>
      </rPr>
      <t>实际量</t>
    </r>
  </si>
  <si>
    <t>未完成原因及拟采取
的改进措施</t>
  </si>
  <si>
    <t>产出指标</t>
  </si>
  <si>
    <t>数量指标</t>
  </si>
  <si>
    <t>享受贴息脱贫户（监测户）户数</t>
  </si>
  <si>
    <t>6182户</t>
  </si>
  <si>
    <t>7153户</t>
  </si>
  <si>
    <t>按项目实施情况追加资金调整</t>
  </si>
  <si>
    <t>质量指标</t>
  </si>
  <si>
    <t>项目验收结果</t>
  </si>
  <si>
    <t>合格</t>
  </si>
  <si>
    <t>时效指标</t>
  </si>
  <si>
    <t>项目建设周期</t>
  </si>
  <si>
    <t>2025年1月-2025年12月</t>
  </si>
  <si>
    <t>成本指标</t>
  </si>
  <si>
    <t>脱贫户（监测户）贷款贴息金额</t>
  </si>
  <si>
    <t>1200万元</t>
  </si>
  <si>
    <t>1779.4751万元</t>
  </si>
  <si>
    <t>效益目标</t>
  </si>
  <si>
    <t>经济效益指标</t>
  </si>
  <si>
    <t>受益脱贫户（监测户）数户均增收</t>
  </si>
  <si>
    <t>≥1000元</t>
  </si>
  <si>
    <t>社会效益指标</t>
  </si>
  <si>
    <t>受益脱贫户（监测户）数</t>
  </si>
  <si>
    <t>满意度指标</t>
  </si>
  <si>
    <t>服务对象满意度指</t>
  </si>
  <si>
    <t>服务对象满意度指标</t>
  </si>
  <si>
    <t>≥90%</t>
  </si>
  <si>
    <t>总分</t>
  </si>
  <si>
    <t>附件2-2</t>
  </si>
  <si>
    <t>2025年度镇巴县农业龙头企业合作社等
经营主体贷款贴息项目</t>
  </si>
  <si>
    <t>目标1：经营主体贷款贴息120万元，带动650户脱贫户增收；
目标2：按照镇巴县财政衔接资金支持产业发展奖补办法，对新型经营主体进行贴息奖补。经营主体通过劳务用工、产品收购等方式带动650户脱贫户增收，户均年增收2000元以上。</t>
  </si>
  <si>
    <t>目标1：经营主体贷款贴息100.1451万元，带动253户脱贫户增收。
目标2：按照镇巴县财政衔接资金支持产业发展奖补办法，对新型经营主体贷款、还本付息、联农带农等验收合格并进行公示后，对经营主体进行贴息。经营主体通过劳务用工、产品收购等方式带动253户脱贫户增收，户均年增收2000元以上。</t>
  </si>
  <si>
    <t>未完成原因及拟采取的改进措施</t>
  </si>
  <si>
    <t>经营主体贷款贴息</t>
  </si>
  <si>
    <t>按项目实地验收后进行兑付，结余资金于2025年8月29日发文调整到其他项目，减少项目资金19.8549万元。</t>
  </si>
  <si>
    <t>经营主体还款及时率</t>
  </si>
  <si>
    <t>项目总投资</t>
  </si>
  <si>
    <t>效益指标</t>
  </si>
  <si>
    <t>带动脱贫户（监测户）户均增加年经济收入</t>
  </si>
  <si>
    <t>≥2000元</t>
  </si>
  <si>
    <t>650户</t>
  </si>
  <si>
    <t>253户</t>
  </si>
  <si>
    <t>附件2-3</t>
  </si>
  <si>
    <t>绩效目标自评表</t>
  </si>
  <si>
    <t>（2025年度）</t>
  </si>
  <si>
    <t>全年执行数（B）</t>
  </si>
  <si>
    <t>预算执行率</t>
  </si>
  <si>
    <t>年初总体目标</t>
  </si>
  <si>
    <t>年未实际完成目标</t>
  </si>
  <si>
    <t>目标1：脱贫户（含三类人群）外出务工一次性交通补助跨省18000人，补助900万元。补助标准：省外500元/人.。
目标2：脱贫户（含监测户）外出务工一次性交通费补助（跨省）18000人。</t>
  </si>
  <si>
    <t>目标1：脱贫户（含三类人群）外出务工一次性交通补助跨省15908人，补助795.4万元。补助标准：省外500元/人.。
目标2：脱贫户（含监测户）外出务工一次性交通费补助（跨省）15908人。</t>
  </si>
  <si>
    <t>全年实际量</t>
  </si>
  <si>
    <t>跨省务工人员已全部申报结束，做到了应补尽补，剩余结余资金104.6万元调整到其他项目。</t>
  </si>
  <si>
    <t>项目建设期限</t>
  </si>
  <si>
    <t>省外务工一次性交通补助人均标准</t>
  </si>
  <si>
    <t>500元/人.年</t>
  </si>
  <si>
    <t>省外务工一次性交通补助总金额（万元）</t>
  </si>
  <si>
    <t>指标效益</t>
  </si>
  <si>
    <t>脱贫劳动力（监测户）就业人数</t>
  </si>
  <si>
    <t>受益对象满意度</t>
  </si>
  <si>
    <t>附件2-4</t>
  </si>
  <si>
    <t>2025年镇巴县互助资金借款
占用费补助项目</t>
  </si>
  <si>
    <t>目标1：为20个镇（街道）101个互助资金协会1021户脱贫户会员在协会借款缴纳的占用费进行全额补助。
目标2：解决1021户脱贫发展产业增收资金短缺问题，同时为1021户脱贫户在互助资金协会借款全额补助占用费。</t>
  </si>
  <si>
    <t>目标1：为19个镇（街道）71个互助资金协会754户脱贫户会员在协会借款缴纳的占用费进行全额补助。
目标2：解决754户脱贫发展产业增收资金短缺问题，同时为754户脱贫户在互助资金协会借款全额补助占用费。</t>
  </si>
  <si>
    <t>享受补助脱贫户户数</t>
  </si>
  <si>
    <t>1021户</t>
  </si>
  <si>
    <t>754户</t>
  </si>
  <si>
    <t>互助资金借款占用费补助已全部申报结束，做到了应纳尽纳，剩余结余资金</t>
  </si>
  <si>
    <t>脱贫户借款补助金额</t>
  </si>
  <si>
    <t>180万元</t>
  </si>
  <si>
    <t xml:space="preserve">
61.4702万元</t>
  </si>
  <si>
    <t>受益脱贫户数户均增收</t>
  </si>
  <si>
    <t>受益脱贫户数</t>
  </si>
  <si>
    <t>附件2-5</t>
  </si>
  <si>
    <t>王维佳0916-6712197</t>
  </si>
  <si>
    <t>20个镇（街道）</t>
  </si>
  <si>
    <t>目标1：资助  1667人次脱贫家庭子女雨露计划每生补助3000元。                                     
目标2：支持  1667人次脱贫家庭学生顺利完成学业，提升就业能力，实现就业一人，提升一户目标。</t>
  </si>
  <si>
    <t xml:space="preserve">年末实际完成目标 </t>
  </si>
  <si>
    <t>目标1：资助  1423 人次脱贫家庭子女雨露计划每生补助3000元。                                     
目标2：支持  1423 人次脱贫家庭学生顺利完成学业，提升就业能力，实现就业一人，提升一户目标。</t>
  </si>
  <si>
    <t>按实际就读学生申报补助，申报一人补助一人，应补尽补。下余结余资金</t>
  </si>
  <si>
    <t>建档立卡脱贫户子女生均资助标准</t>
  </si>
  <si>
    <t>3000元/人次.年</t>
  </si>
  <si>
    <t>3000元/人次.年（按春、秋两学期分别补助）</t>
  </si>
  <si>
    <t>建档立卡脱贫户子女资助金额（万元）</t>
  </si>
  <si>
    <t>建档立卡脱贫户子女全程全部接受资助的比例</t>
  </si>
  <si>
    <t>受助学生及学生家长满意度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</si>
</sst>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0"/>
      <color rgb="FF000000"/>
      <name val="宋体"/>
      <charset val="134"/>
    </font>
    <font>
      <sz val="16"/>
      <name val="黑体"/>
      <charset val="134"/>
    </font>
    <font>
      <b/>
      <sz val="14"/>
      <color rgb="FF000000"/>
      <name val="宋体"/>
      <charset val="134"/>
    </font>
    <font>
      <sz val="14"/>
      <color rgb="FF000000"/>
      <name val="MingLiU"/>
      <charset val="134"/>
    </font>
    <font>
      <sz val="10"/>
      <color theme="1"/>
      <name val="宋体"/>
      <charset val="134"/>
    </font>
    <font>
      <sz val="10"/>
      <color rgb="FF000000"/>
      <name val="宋体"/>
      <charset val="0"/>
    </font>
    <font>
      <sz val="8"/>
      <color rgb="FF00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MingLiU"/>
      <charset val="134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0" applyNumberFormat="0" applyAlignment="0" applyProtection="0">
      <alignment vertical="center"/>
    </xf>
    <xf numFmtId="0" fontId="22" fillId="4" borderId="21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5" borderId="22" applyNumberFormat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textRotation="255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9" fontId="2" fillId="0" borderId="1" xfId="3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9" fontId="2" fillId="0" borderId="10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textRotation="255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5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49" fontId="6" fillId="0" borderId="11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9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left" vertical="top" wrapText="1"/>
    </xf>
    <xf numFmtId="0" fontId="2" fillId="0" borderId="1" xfId="49" applyNumberFormat="1" applyFont="1" applyFill="1" applyBorder="1" applyAlignment="1">
      <alignment horizontal="center" vertical="center" wrapText="1"/>
    </xf>
    <xf numFmtId="9" fontId="2" fillId="0" borderId="1" xfId="49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vertical="center"/>
    </xf>
    <xf numFmtId="0" fontId="2" fillId="0" borderId="15" xfId="0" applyFont="1" applyFill="1" applyBorder="1" applyAlignment="1">
      <alignment horizontal="center" vertical="top" wrapText="1"/>
    </xf>
    <xf numFmtId="0" fontId="2" fillId="0" borderId="16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9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top" wrapText="1"/>
    </xf>
    <xf numFmtId="0" fontId="12" fillId="0" borderId="5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5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top" wrapText="1"/>
    </xf>
    <xf numFmtId="0" fontId="6" fillId="0" borderId="1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righ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5&#24180;\2025&#24180;&#20132;&#36890;&#34917;&#21161;&#22235;&#24352;&#32489;&#25928;&#34920;(&#30422;&#31456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63;&#21160;&#28165;&#29702;&#26102;\xwechat_files\wxid_f2wow6rdhcpt12_7f2d\msg\file\2025-12\2025&#24180;&#38632;&#38706;&#35745;&#21010;&#34917;&#21161;&#20845;&#24352;&#32489;&#25928;&#34920;(1)(1)(1)(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申报表"/>
      <sheetName val="审核表"/>
      <sheetName val="批复"/>
      <sheetName val="监控表1-6月"/>
      <sheetName val="监控表1-7月"/>
      <sheetName val="监控表1-10"/>
      <sheetName val="监控表1-12"/>
      <sheetName val="自评表"/>
      <sheetName val="自评表 (修改)"/>
      <sheetName val="Sheet1"/>
    </sheetNames>
    <sheetDataSet>
      <sheetData sheetId="0">
        <row r="3">
          <cell r="D3" t="str">
            <v>2025年镇巴县脱贫户（含监测户）劳动力外出务工一次性交通补助项目</v>
          </cell>
        </row>
        <row r="4">
          <cell r="D4" t="str">
            <v>县农业农村局</v>
          </cell>
        </row>
        <row r="11">
          <cell r="D11" t="str">
            <v>享受省外务工一次性交通补助人数</v>
          </cell>
        </row>
        <row r="12">
          <cell r="D12" t="str">
            <v>外出务工一次性交通补助发放准确率</v>
          </cell>
        </row>
        <row r="13">
          <cell r="D13" t="str">
            <v>资金在规定时间内下达率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申报表"/>
      <sheetName val="审核表"/>
      <sheetName val="批复"/>
      <sheetName val="监控表1"/>
      <sheetName val="自评表"/>
      <sheetName val="监控表2"/>
    </sheetNames>
    <sheetDataSet>
      <sheetData sheetId="0">
        <row r="3">
          <cell r="D3" t="str">
            <v>雨露计划支持脱贫家庭学生教育助学补助项目</v>
          </cell>
        </row>
        <row r="4">
          <cell r="D4" t="str">
            <v>县农业农村局</v>
          </cell>
        </row>
        <row r="11">
          <cell r="D11" t="str">
            <v>资助建档立卡脱贫户子女人数</v>
          </cell>
        </row>
        <row r="12">
          <cell r="D12" t="str">
            <v>接受补助的学生中建档立卡脱贫户子女占比及资助标准达标率</v>
          </cell>
        </row>
        <row r="13">
          <cell r="D13" t="str">
            <v>资助经费及时发放率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9"/>
  <sheetViews>
    <sheetView workbookViewId="0">
      <selection activeCell="I3" sqref="I3:K3"/>
    </sheetView>
  </sheetViews>
  <sheetFormatPr defaultColWidth="9" defaultRowHeight="14.25"/>
  <cols>
    <col min="1" max="1" width="3.75" style="1" customWidth="1"/>
    <col min="2" max="2" width="7.25" style="1" customWidth="1"/>
    <col min="3" max="3" width="7.375" style="1" customWidth="1"/>
    <col min="4" max="4" width="19.125" style="1" customWidth="1"/>
    <col min="5" max="5" width="6.375" style="1" customWidth="1"/>
    <col min="6" max="6" width="10.375" style="1" customWidth="1"/>
    <col min="7" max="7" width="11.0166666666667" style="1" customWidth="1"/>
    <col min="8" max="8" width="7.25" style="1" customWidth="1"/>
    <col min="9" max="9" width="5.75" style="1" customWidth="1"/>
    <col min="10" max="10" width="5.25" style="1" customWidth="1"/>
    <col min="11" max="11" width="6.50833333333333" style="1" customWidth="1"/>
    <col min="12" max="16376" width="9" style="1"/>
  </cols>
  <sheetData>
    <row r="1" s="5" customFormat="1" ht="24" customHeight="1" spans="1:1024 1025:16376">
      <c r="A1" s="70" t="s">
        <v>0</v>
      </c>
      <c r="B1" s="70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</row>
    <row r="2" s="1" customFormat="1" ht="48" customHeight="1" spans="1:1024 1025:16376">
      <c r="A2" s="71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="2" customFormat="1" ht="32" customHeight="1" spans="1:1024 1025:16376">
      <c r="A3" s="34" t="s">
        <v>2</v>
      </c>
      <c r="B3" s="34"/>
      <c r="C3" s="34"/>
      <c r="D3" s="34" t="s">
        <v>3</v>
      </c>
      <c r="E3" s="34"/>
      <c r="F3" s="34"/>
      <c r="G3" s="34" t="s">
        <v>4</v>
      </c>
      <c r="H3" s="34"/>
      <c r="I3" s="34" t="s">
        <v>5</v>
      </c>
      <c r="J3" s="34"/>
      <c r="K3" s="73"/>
    </row>
    <row r="4" s="2" customFormat="1" ht="32" customHeight="1" spans="1:1024 1025:16376">
      <c r="A4" s="34" t="s">
        <v>6</v>
      </c>
      <c r="B4" s="34"/>
      <c r="C4" s="34"/>
      <c r="D4" s="34" t="s">
        <v>7</v>
      </c>
      <c r="E4" s="34"/>
      <c r="F4" s="34"/>
      <c r="G4" s="34" t="s">
        <v>8</v>
      </c>
      <c r="H4" s="34"/>
      <c r="I4" s="34" t="s">
        <v>9</v>
      </c>
      <c r="J4" s="34"/>
      <c r="K4" s="73"/>
    </row>
    <row r="5" s="3" customFormat="1" ht="33" customHeight="1" spans="1:1024 1025:16376">
      <c r="A5" s="34" t="s">
        <v>10</v>
      </c>
      <c r="B5" s="34"/>
      <c r="C5" s="34"/>
      <c r="D5" s="34"/>
      <c r="E5" s="41" t="s">
        <v>11</v>
      </c>
      <c r="F5" s="43"/>
      <c r="G5" s="34" t="s">
        <v>12</v>
      </c>
      <c r="H5" s="34" t="s">
        <v>13</v>
      </c>
      <c r="I5" s="34" t="s">
        <v>14</v>
      </c>
      <c r="J5" s="34" t="s">
        <v>15</v>
      </c>
      <c r="K5" s="34" t="s">
        <v>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</row>
    <row r="6" s="2" customFormat="1" ht="33" customHeight="1" spans="1:1024 1025:16376">
      <c r="A6" s="34"/>
      <c r="B6" s="34"/>
      <c r="C6" s="34"/>
      <c r="D6" s="79" t="s">
        <v>17</v>
      </c>
      <c r="E6" s="41">
        <v>1200</v>
      </c>
      <c r="F6" s="43"/>
      <c r="G6" s="77">
        <v>1779.4751</v>
      </c>
      <c r="H6" s="34">
        <v>10</v>
      </c>
      <c r="I6" s="78">
        <v>1</v>
      </c>
      <c r="J6" s="77">
        <v>10</v>
      </c>
      <c r="K6" s="78">
        <v>1.48</v>
      </c>
    </row>
    <row r="7" s="2" customFormat="1" ht="33" customHeight="1" spans="1:1024 1025:16376">
      <c r="A7" s="34"/>
      <c r="B7" s="34"/>
      <c r="C7" s="34"/>
      <c r="D7" s="92" t="s">
        <v>18</v>
      </c>
      <c r="E7" s="41">
        <v>1200</v>
      </c>
      <c r="F7" s="43"/>
      <c r="G7" s="77">
        <v>1779.4751</v>
      </c>
      <c r="H7" s="34">
        <v>10</v>
      </c>
      <c r="I7" s="78">
        <v>1</v>
      </c>
      <c r="J7" s="77">
        <v>10</v>
      </c>
      <c r="K7" s="78">
        <v>1.48</v>
      </c>
    </row>
    <row r="8" s="2" customFormat="1" ht="33" customHeight="1" spans="1:1024 1025:16376">
      <c r="A8" s="34"/>
      <c r="B8" s="34"/>
      <c r="C8" s="34"/>
      <c r="D8" s="92" t="s">
        <v>19</v>
      </c>
      <c r="E8" s="41"/>
      <c r="F8" s="43"/>
      <c r="G8" s="79"/>
      <c r="H8" s="79"/>
      <c r="I8" s="80"/>
      <c r="J8" s="80"/>
      <c r="K8" s="80"/>
    </row>
    <row r="9" s="2" customFormat="1" ht="24" customHeight="1" spans="1:1024 1025:16376">
      <c r="A9" s="34" t="s">
        <v>20</v>
      </c>
      <c r="B9" s="34"/>
      <c r="C9" s="34"/>
      <c r="D9" s="34"/>
      <c r="E9" s="34"/>
      <c r="F9" s="34" t="s">
        <v>21</v>
      </c>
      <c r="G9" s="34"/>
      <c r="H9" s="34"/>
      <c r="I9" s="34"/>
      <c r="J9" s="34"/>
      <c r="K9" s="34"/>
    </row>
    <row r="10" s="2" customFormat="1" ht="62" customHeight="1" spans="1:1024 1025:16376">
      <c r="A10" s="81" t="s">
        <v>22</v>
      </c>
      <c r="B10" s="81"/>
      <c r="C10" s="81"/>
      <c r="D10" s="81"/>
      <c r="E10" s="81"/>
      <c r="F10" s="81" t="s">
        <v>23</v>
      </c>
      <c r="G10" s="81"/>
      <c r="H10" s="81"/>
      <c r="I10" s="81"/>
      <c r="J10" s="81"/>
      <c r="K10" s="81"/>
    </row>
    <row r="11" s="4" customFormat="1" ht="36" customHeight="1" spans="1:1024 1025:16376">
      <c r="A11" s="40" t="s">
        <v>24</v>
      </c>
      <c r="B11" s="34" t="s">
        <v>25</v>
      </c>
      <c r="C11" s="34" t="s">
        <v>26</v>
      </c>
      <c r="D11" s="34" t="s">
        <v>27</v>
      </c>
      <c r="E11" s="34" t="s">
        <v>13</v>
      </c>
      <c r="F11" s="34" t="s">
        <v>28</v>
      </c>
      <c r="G11" s="34" t="s">
        <v>29</v>
      </c>
      <c r="H11" s="34" t="s">
        <v>15</v>
      </c>
      <c r="I11" s="41" t="s">
        <v>30</v>
      </c>
      <c r="J11" s="42"/>
      <c r="K11" s="43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</row>
    <row r="12" s="2" customFormat="1" ht="36" customHeight="1" spans="1:1024 1025:16376">
      <c r="A12" s="40"/>
      <c r="B12" s="40" t="s">
        <v>31</v>
      </c>
      <c r="C12" s="34" t="s">
        <v>32</v>
      </c>
      <c r="D12" s="34" t="s">
        <v>33</v>
      </c>
      <c r="E12" s="77">
        <v>15</v>
      </c>
      <c r="F12" s="34" t="s">
        <v>34</v>
      </c>
      <c r="G12" s="34" t="s">
        <v>35</v>
      </c>
      <c r="H12" s="77">
        <v>14</v>
      </c>
      <c r="I12" s="93" t="s">
        <v>36</v>
      </c>
      <c r="J12" s="94"/>
      <c r="K12" s="95"/>
    </row>
    <row r="13" s="2" customFormat="1" ht="36" customHeight="1" spans="1:1024 1025:16376">
      <c r="A13" s="40"/>
      <c r="B13" s="40"/>
      <c r="C13" s="34" t="s">
        <v>37</v>
      </c>
      <c r="D13" s="34" t="s">
        <v>38</v>
      </c>
      <c r="E13" s="77">
        <v>15</v>
      </c>
      <c r="F13" s="34" t="s">
        <v>39</v>
      </c>
      <c r="G13" s="77" t="str">
        <f>F13</f>
        <v>合格</v>
      </c>
      <c r="H13" s="77">
        <v>15</v>
      </c>
      <c r="I13" s="93"/>
      <c r="J13" s="94"/>
      <c r="K13" s="95"/>
    </row>
    <row r="14" s="2" customFormat="1" ht="36" customHeight="1" spans="1:1024 1025:16376">
      <c r="A14" s="40"/>
      <c r="B14" s="40"/>
      <c r="C14" s="34" t="s">
        <v>40</v>
      </c>
      <c r="D14" s="34" t="s">
        <v>41</v>
      </c>
      <c r="E14" s="77">
        <v>10</v>
      </c>
      <c r="F14" s="34" t="s">
        <v>42</v>
      </c>
      <c r="G14" s="34" t="s">
        <v>42</v>
      </c>
      <c r="H14" s="77">
        <v>10</v>
      </c>
      <c r="I14" s="93"/>
      <c r="J14" s="94"/>
      <c r="K14" s="95"/>
    </row>
    <row r="15" s="2" customFormat="1" ht="40" customHeight="1" spans="1:1024 1025:16376">
      <c r="A15" s="40"/>
      <c r="B15" s="40"/>
      <c r="C15" s="34" t="s">
        <v>43</v>
      </c>
      <c r="D15" s="34" t="s">
        <v>44</v>
      </c>
      <c r="E15" s="77">
        <v>10</v>
      </c>
      <c r="F15" s="34" t="s">
        <v>45</v>
      </c>
      <c r="G15" s="77" t="s">
        <v>46</v>
      </c>
      <c r="H15" s="77">
        <v>9</v>
      </c>
      <c r="I15" s="93" t="s">
        <v>36</v>
      </c>
      <c r="J15" s="94"/>
      <c r="K15" s="95"/>
    </row>
    <row r="16" s="2" customFormat="1" ht="40" customHeight="1" spans="1:1024 1025:16376">
      <c r="A16" s="40"/>
      <c r="B16" s="47" t="s">
        <v>47</v>
      </c>
      <c r="C16" s="34" t="s">
        <v>48</v>
      </c>
      <c r="D16" s="34" t="s">
        <v>49</v>
      </c>
      <c r="E16" s="77">
        <v>15</v>
      </c>
      <c r="F16" s="34" t="s">
        <v>50</v>
      </c>
      <c r="G16" s="77" t="str">
        <f>F16</f>
        <v>≥1000元</v>
      </c>
      <c r="H16" s="77">
        <v>15</v>
      </c>
      <c r="I16" s="96"/>
      <c r="J16" s="94"/>
      <c r="K16" s="95"/>
    </row>
    <row r="17" s="2" customFormat="1" ht="36" customHeight="1" spans="1:11">
      <c r="A17" s="40"/>
      <c r="B17" s="51"/>
      <c r="C17" s="34" t="s">
        <v>51</v>
      </c>
      <c r="D17" s="34" t="s">
        <v>52</v>
      </c>
      <c r="E17" s="77">
        <v>15</v>
      </c>
      <c r="F17" s="34" t="s">
        <v>34</v>
      </c>
      <c r="G17" s="34" t="s">
        <v>35</v>
      </c>
      <c r="H17" s="77">
        <v>14</v>
      </c>
      <c r="I17" s="93" t="s">
        <v>36</v>
      </c>
      <c r="J17" s="94"/>
      <c r="K17" s="95"/>
    </row>
    <row r="18" s="2" customFormat="1" ht="36" customHeight="1" spans="1:11">
      <c r="A18" s="40"/>
      <c r="B18" s="34" t="s">
        <v>53</v>
      </c>
      <c r="C18" s="52" t="s">
        <v>54</v>
      </c>
      <c r="D18" s="34" t="s">
        <v>55</v>
      </c>
      <c r="E18" s="77">
        <v>10</v>
      </c>
      <c r="F18" s="34" t="s">
        <v>56</v>
      </c>
      <c r="G18" s="78">
        <v>0.99</v>
      </c>
      <c r="H18" s="77">
        <v>10</v>
      </c>
      <c r="I18" s="89"/>
      <c r="J18" s="90"/>
      <c r="K18" s="91"/>
    </row>
    <row r="19" s="2" customFormat="1" ht="33" customHeight="1" spans="1:11">
      <c r="A19" s="11" t="s">
        <v>57</v>
      </c>
      <c r="B19" s="30"/>
      <c r="C19" s="30"/>
      <c r="D19" s="12"/>
      <c r="E19" s="31">
        <v>100</v>
      </c>
      <c r="F19" s="32"/>
      <c r="G19" s="32"/>
      <c r="H19" s="31">
        <v>97</v>
      </c>
      <c r="I19" s="44"/>
      <c r="J19" s="45"/>
      <c r="K19" s="46"/>
    </row>
  </sheetData>
  <mergeCells count="32">
    <mergeCell ref="A1:B1"/>
    <mergeCell ref="A2:K2"/>
    <mergeCell ref="A3:C3"/>
    <mergeCell ref="D3:F3"/>
    <mergeCell ref="G3:H3"/>
    <mergeCell ref="I3:K3"/>
    <mergeCell ref="A4:C4"/>
    <mergeCell ref="D4:F4"/>
    <mergeCell ref="G4:H4"/>
    <mergeCell ref="I4:K4"/>
    <mergeCell ref="E5:F5"/>
    <mergeCell ref="E6:F6"/>
    <mergeCell ref="E7:F7"/>
    <mergeCell ref="E8:F8"/>
    <mergeCell ref="A9:E9"/>
    <mergeCell ref="F9:K9"/>
    <mergeCell ref="A10:E10"/>
    <mergeCell ref="F10:K10"/>
    <mergeCell ref="I11:K11"/>
    <mergeCell ref="I12:K12"/>
    <mergeCell ref="I13:K13"/>
    <mergeCell ref="I14:K14"/>
    <mergeCell ref="I15:K15"/>
    <mergeCell ref="I16:K16"/>
    <mergeCell ref="I17:K17"/>
    <mergeCell ref="I18:K18"/>
    <mergeCell ref="A19:D19"/>
    <mergeCell ref="I19:K19"/>
    <mergeCell ref="A11:A18"/>
    <mergeCell ref="B12:B15"/>
    <mergeCell ref="B16:B17"/>
    <mergeCell ref="A5:C8"/>
  </mergeCells>
  <printOptions horizontalCentered="1"/>
  <pageMargins left="0.393055555555556" right="0.393055555555556" top="0.393055555555556" bottom="0.393055555555556" header="0" footer="0.196527777777778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0"/>
  <sheetViews>
    <sheetView workbookViewId="0">
      <selection activeCell="I3" sqref="I3:K3"/>
    </sheetView>
  </sheetViews>
  <sheetFormatPr defaultColWidth="9" defaultRowHeight="14.25"/>
  <cols>
    <col min="1" max="1" width="3.75" style="1" customWidth="1"/>
    <col min="2" max="2" width="7.25" style="1" customWidth="1"/>
    <col min="3" max="3" width="7.225" style="1" customWidth="1"/>
    <col min="4" max="4" width="16.875" style="1" customWidth="1"/>
    <col min="5" max="5" width="6.375" style="1" customWidth="1"/>
    <col min="6" max="6" width="9.50833333333333" style="1" customWidth="1"/>
    <col min="7" max="7" width="11.0166666666667" style="1" customWidth="1"/>
    <col min="8" max="8" width="7.25" style="1" customWidth="1"/>
    <col min="9" max="9" width="6.75" style="1" customWidth="1"/>
    <col min="10" max="10" width="5.25" style="1" customWidth="1"/>
    <col min="11" max="11" width="7.25" style="1" customWidth="1"/>
    <col min="12" max="16371" width="9" style="1"/>
  </cols>
  <sheetData>
    <row r="1" s="69" customFormat="1" ht="24" customHeight="1" spans="1:1024 1025:16379">
      <c r="A1" s="70" t="s">
        <v>58</v>
      </c>
      <c r="B1" s="70"/>
    </row>
    <row r="2" s="1" customFormat="1" ht="48" customHeight="1" spans="1:1024 1025:16379">
      <c r="A2" s="71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="2" customFormat="1" ht="32" customHeight="1" spans="1:1024 1025:16379">
      <c r="A3" s="34" t="s">
        <v>2</v>
      </c>
      <c r="B3" s="34"/>
      <c r="C3" s="34"/>
      <c r="D3" s="34" t="s">
        <v>59</v>
      </c>
      <c r="E3" s="34"/>
      <c r="F3" s="34"/>
      <c r="G3" s="34" t="s">
        <v>4</v>
      </c>
      <c r="H3" s="34"/>
      <c r="I3" s="34" t="s">
        <v>5</v>
      </c>
      <c r="J3" s="34"/>
      <c r="K3" s="73"/>
      <c r="XER3" s="74"/>
      <c r="XES3" s="74"/>
      <c r="XET3" s="74"/>
      <c r="XEU3" s="74"/>
      <c r="XEV3" s="74"/>
      <c r="XEW3" s="74"/>
      <c r="XEX3" s="74"/>
      <c r="XEY3" s="74"/>
    </row>
    <row r="4" s="2" customFormat="1" ht="32" customHeight="1" spans="1:1024 1025:16379">
      <c r="A4" s="34" t="s">
        <v>6</v>
      </c>
      <c r="B4" s="34"/>
      <c r="C4" s="34"/>
      <c r="D4" s="34" t="s">
        <v>7</v>
      </c>
      <c r="E4" s="34"/>
      <c r="F4" s="34"/>
      <c r="G4" s="34" t="s">
        <v>8</v>
      </c>
      <c r="H4" s="34"/>
      <c r="I4" s="34" t="s">
        <v>9</v>
      </c>
      <c r="J4" s="34"/>
      <c r="K4" s="73"/>
      <c r="XER4" s="74"/>
      <c r="XES4" s="74"/>
      <c r="XET4" s="74"/>
      <c r="XEU4" s="74"/>
      <c r="XEV4" s="74"/>
      <c r="XEW4" s="74"/>
      <c r="XEX4" s="74"/>
      <c r="XEY4" s="74"/>
    </row>
    <row r="5" s="3" customFormat="1" ht="29" customHeight="1" spans="1:1024 1025:16379">
      <c r="A5" s="34" t="s">
        <v>10</v>
      </c>
      <c r="B5" s="34"/>
      <c r="C5" s="34"/>
      <c r="D5" s="34"/>
      <c r="E5" s="41" t="s">
        <v>11</v>
      </c>
      <c r="F5" s="43"/>
      <c r="G5" s="34" t="s">
        <v>12</v>
      </c>
      <c r="H5" s="34" t="s">
        <v>13</v>
      </c>
      <c r="I5" s="34" t="s">
        <v>14</v>
      </c>
      <c r="J5" s="34" t="s">
        <v>15</v>
      </c>
      <c r="K5" s="34" t="s">
        <v>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74"/>
      <c r="XES5" s="74"/>
      <c r="XET5" s="74"/>
      <c r="XEU5" s="74"/>
      <c r="XEV5" s="74"/>
      <c r="XEW5" s="74"/>
      <c r="XEX5" s="74"/>
      <c r="XEY5" s="74"/>
    </row>
    <row r="6" s="2" customFormat="1" ht="29" customHeight="1" spans="1:1024 1025:16379">
      <c r="A6" s="34"/>
      <c r="B6" s="34"/>
      <c r="C6" s="34"/>
      <c r="D6" s="34" t="s">
        <v>17</v>
      </c>
      <c r="E6" s="75">
        <v>120</v>
      </c>
      <c r="F6" s="76"/>
      <c r="G6" s="77">
        <v>100.1451</v>
      </c>
      <c r="H6" s="77">
        <v>10</v>
      </c>
      <c r="I6" s="78">
        <v>1</v>
      </c>
      <c r="J6" s="77">
        <v>8.3</v>
      </c>
      <c r="K6" s="78">
        <v>0.83</v>
      </c>
      <c r="XER6" s="74"/>
      <c r="XES6" s="74"/>
      <c r="XET6" s="74"/>
      <c r="XEU6" s="74"/>
      <c r="XEV6" s="74"/>
      <c r="XEW6" s="74"/>
      <c r="XEX6" s="74"/>
      <c r="XEY6" s="74"/>
    </row>
    <row r="7" s="2" customFormat="1" ht="29" customHeight="1" spans="1:1024 1025:16379">
      <c r="A7" s="34"/>
      <c r="B7" s="34"/>
      <c r="C7" s="34"/>
      <c r="D7" s="34" t="s">
        <v>18</v>
      </c>
      <c r="E7" s="75">
        <v>120</v>
      </c>
      <c r="F7" s="76"/>
      <c r="G7" s="77">
        <v>100.1451</v>
      </c>
      <c r="H7" s="77">
        <v>10</v>
      </c>
      <c r="I7" s="78">
        <v>1</v>
      </c>
      <c r="J7" s="77">
        <v>8.3</v>
      </c>
      <c r="K7" s="78">
        <v>0.83</v>
      </c>
      <c r="XER7" s="74"/>
      <c r="XES7" s="74"/>
      <c r="XET7" s="74"/>
      <c r="XEU7" s="74"/>
      <c r="XEV7" s="74"/>
      <c r="XEW7" s="74"/>
      <c r="XEX7" s="74"/>
      <c r="XEY7" s="74"/>
    </row>
    <row r="8" s="2" customFormat="1" ht="29" customHeight="1" spans="1:1024 1025:16379">
      <c r="A8" s="34"/>
      <c r="B8" s="34"/>
      <c r="C8" s="34"/>
      <c r="D8" s="34" t="s">
        <v>19</v>
      </c>
      <c r="E8" s="41"/>
      <c r="F8" s="43"/>
      <c r="G8" s="79"/>
      <c r="H8" s="79"/>
      <c r="I8" s="80"/>
      <c r="J8" s="80"/>
      <c r="K8" s="80"/>
      <c r="XER8" s="74"/>
      <c r="XES8" s="74"/>
      <c r="XET8" s="74"/>
      <c r="XEU8" s="74"/>
      <c r="XEV8" s="74"/>
      <c r="XEW8" s="74"/>
      <c r="XEX8" s="74"/>
      <c r="XEY8" s="74"/>
    </row>
    <row r="9" s="2" customFormat="1" ht="27" customHeight="1" spans="1:1024 1025:16379">
      <c r="A9" s="34" t="s">
        <v>20</v>
      </c>
      <c r="B9" s="34"/>
      <c r="C9" s="34"/>
      <c r="D9" s="34"/>
      <c r="E9" s="34"/>
      <c r="F9" s="34" t="s">
        <v>21</v>
      </c>
      <c r="G9" s="34"/>
      <c r="H9" s="34"/>
      <c r="I9" s="34"/>
      <c r="J9" s="34"/>
      <c r="K9" s="34"/>
      <c r="XER9" s="74"/>
      <c r="XES9" s="74"/>
      <c r="XET9" s="74"/>
      <c r="XEU9" s="74"/>
      <c r="XEV9" s="74"/>
      <c r="XEW9" s="74"/>
      <c r="XEX9" s="74"/>
      <c r="XEY9" s="74"/>
    </row>
    <row r="10" s="2" customFormat="1" ht="98" customHeight="1" spans="1:1024 1025:16379">
      <c r="A10" s="81" t="s">
        <v>60</v>
      </c>
      <c r="B10" s="81"/>
      <c r="C10" s="81"/>
      <c r="D10" s="81"/>
      <c r="E10" s="81"/>
      <c r="F10" s="81" t="s">
        <v>61</v>
      </c>
      <c r="G10" s="81"/>
      <c r="H10" s="81"/>
      <c r="I10" s="81"/>
      <c r="J10" s="81"/>
      <c r="K10" s="81"/>
      <c r="XER10" s="74"/>
      <c r="XES10" s="74"/>
      <c r="XET10" s="74"/>
      <c r="XEU10" s="74"/>
      <c r="XEV10" s="74"/>
      <c r="XEW10" s="74"/>
      <c r="XEX10" s="74"/>
      <c r="XEY10" s="74"/>
    </row>
    <row r="11" s="4" customFormat="1" ht="36" customHeight="1" spans="1:1024 1025:16379">
      <c r="A11" s="40" t="s">
        <v>24</v>
      </c>
      <c r="B11" s="34" t="s">
        <v>25</v>
      </c>
      <c r="C11" s="34" t="s">
        <v>26</v>
      </c>
      <c r="D11" s="34" t="s">
        <v>27</v>
      </c>
      <c r="E11" s="34" t="s">
        <v>13</v>
      </c>
      <c r="F11" s="34" t="s">
        <v>28</v>
      </c>
      <c r="G11" s="34" t="s">
        <v>29</v>
      </c>
      <c r="H11" s="34" t="s">
        <v>15</v>
      </c>
      <c r="I11" s="41" t="s">
        <v>62</v>
      </c>
      <c r="J11" s="42"/>
      <c r="K11" s="43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74"/>
      <c r="XES11" s="74"/>
      <c r="XET11" s="74"/>
      <c r="XEU11" s="74"/>
      <c r="XEV11" s="74"/>
      <c r="XEW11" s="74"/>
      <c r="XEX11" s="74"/>
      <c r="XEY11" s="74"/>
    </row>
    <row r="12" s="2" customFormat="1" ht="47" customHeight="1" spans="1:1024 1025:16379">
      <c r="A12" s="40"/>
      <c r="B12" s="40" t="s">
        <v>31</v>
      </c>
      <c r="C12" s="34" t="s">
        <v>32</v>
      </c>
      <c r="D12" s="34" t="s">
        <v>63</v>
      </c>
      <c r="E12" s="77">
        <v>15</v>
      </c>
      <c r="F12" s="34">
        <v>120</v>
      </c>
      <c r="G12" s="77">
        <v>100.1451</v>
      </c>
      <c r="H12" s="77">
        <v>12.5</v>
      </c>
      <c r="I12" s="82" t="s">
        <v>64</v>
      </c>
      <c r="J12" s="83"/>
      <c r="K12" s="84"/>
      <c r="XER12" s="74"/>
      <c r="XES12" s="74"/>
      <c r="XET12" s="74"/>
      <c r="XEU12" s="74"/>
      <c r="XEV12" s="74"/>
      <c r="XEW12" s="74"/>
      <c r="XEX12" s="74"/>
      <c r="XEY12" s="74"/>
    </row>
    <row r="13" s="2" customFormat="1" ht="36" customHeight="1" spans="1:1024 1025:16379">
      <c r="A13" s="40"/>
      <c r="B13" s="40"/>
      <c r="C13" s="34" t="s">
        <v>37</v>
      </c>
      <c r="D13" s="34" t="s">
        <v>38</v>
      </c>
      <c r="E13" s="77">
        <v>15</v>
      </c>
      <c r="F13" s="53" t="s">
        <v>39</v>
      </c>
      <c r="G13" s="77" t="s">
        <v>39</v>
      </c>
      <c r="H13" s="77">
        <v>15</v>
      </c>
      <c r="I13" s="85"/>
      <c r="J13" s="86"/>
      <c r="K13" s="87"/>
      <c r="XER13" s="74"/>
      <c r="XES13" s="74"/>
      <c r="XET13" s="74"/>
      <c r="XEU13" s="74"/>
      <c r="XEV13" s="74"/>
      <c r="XEW13" s="74"/>
      <c r="XEX13" s="74"/>
      <c r="XEY13" s="74"/>
    </row>
    <row r="14" s="2" customFormat="1" ht="36" customHeight="1" spans="1:1024 1025:16379">
      <c r="A14" s="40"/>
      <c r="B14" s="40"/>
      <c r="C14" s="52" t="s">
        <v>40</v>
      </c>
      <c r="D14" s="34" t="s">
        <v>41</v>
      </c>
      <c r="E14" s="77">
        <v>10</v>
      </c>
      <c r="F14" s="34" t="s">
        <v>42</v>
      </c>
      <c r="G14" s="34" t="s">
        <v>42</v>
      </c>
      <c r="H14" s="77">
        <v>10</v>
      </c>
      <c r="I14" s="85"/>
      <c r="J14" s="86"/>
      <c r="K14" s="87"/>
      <c r="XER14" s="74"/>
      <c r="XES14" s="74"/>
      <c r="XET14" s="74"/>
      <c r="XEU14" s="74"/>
      <c r="XEV14" s="74"/>
      <c r="XEW14" s="74"/>
      <c r="XEX14" s="74"/>
      <c r="XEY14" s="74"/>
    </row>
    <row r="15" s="2" customFormat="1" ht="36" customHeight="1" spans="1:1024 1025:16379">
      <c r="A15" s="40"/>
      <c r="B15" s="40"/>
      <c r="C15" s="88"/>
      <c r="D15" s="34" t="s">
        <v>65</v>
      </c>
      <c r="E15" s="77">
        <v>10</v>
      </c>
      <c r="F15" s="53">
        <v>1</v>
      </c>
      <c r="G15" s="53">
        <v>1</v>
      </c>
      <c r="H15" s="77">
        <v>10</v>
      </c>
      <c r="I15" s="85"/>
      <c r="J15" s="86"/>
      <c r="K15" s="87"/>
      <c r="XER15" s="74"/>
      <c r="XES15" s="74"/>
      <c r="XET15" s="74"/>
      <c r="XEU15" s="74"/>
      <c r="XEV15" s="74"/>
      <c r="XEW15" s="74"/>
      <c r="XEX15" s="74"/>
      <c r="XEY15" s="74"/>
    </row>
    <row r="16" s="2" customFormat="1" ht="47" customHeight="1" spans="1:1024 1025:16379">
      <c r="A16" s="40"/>
      <c r="B16" s="40"/>
      <c r="C16" s="34" t="s">
        <v>43</v>
      </c>
      <c r="D16" s="34" t="s">
        <v>66</v>
      </c>
      <c r="E16" s="77">
        <v>10</v>
      </c>
      <c r="F16" s="34">
        <v>120</v>
      </c>
      <c r="G16" s="34">
        <v>100.1451</v>
      </c>
      <c r="H16" s="77">
        <v>9</v>
      </c>
      <c r="I16" s="82" t="s">
        <v>64</v>
      </c>
      <c r="J16" s="83"/>
      <c r="K16" s="84"/>
      <c r="XER16" s="74"/>
      <c r="XES16" s="74"/>
      <c r="XET16" s="74"/>
      <c r="XEU16" s="74"/>
      <c r="XEV16" s="74"/>
      <c r="XEW16" s="74"/>
      <c r="XEX16" s="74"/>
      <c r="XEY16" s="74"/>
    </row>
    <row r="17" s="2" customFormat="1" ht="40" customHeight="1" spans="1:11 16372:16379">
      <c r="A17" s="40"/>
      <c r="B17" s="47" t="s">
        <v>67</v>
      </c>
      <c r="C17" s="34" t="s">
        <v>48</v>
      </c>
      <c r="D17" s="34" t="s">
        <v>68</v>
      </c>
      <c r="E17" s="77">
        <v>10</v>
      </c>
      <c r="F17" s="34" t="s">
        <v>69</v>
      </c>
      <c r="G17" s="34" t="s">
        <v>69</v>
      </c>
      <c r="H17" s="77">
        <v>10</v>
      </c>
      <c r="I17" s="85"/>
      <c r="J17" s="86"/>
      <c r="K17" s="87"/>
      <c r="XER17" s="74"/>
      <c r="XES17" s="74"/>
      <c r="XET17" s="74"/>
      <c r="XEU17" s="74"/>
      <c r="XEV17" s="74"/>
      <c r="XEW17" s="74"/>
      <c r="XEX17" s="74"/>
      <c r="XEY17" s="74"/>
    </row>
    <row r="18" s="2" customFormat="1" ht="47" customHeight="1" spans="1:11 16372:16379">
      <c r="A18" s="40"/>
      <c r="B18" s="51"/>
      <c r="C18" s="34" t="s">
        <v>51</v>
      </c>
      <c r="D18" s="34" t="s">
        <v>52</v>
      </c>
      <c r="E18" s="77">
        <v>10</v>
      </c>
      <c r="F18" s="34" t="s">
        <v>70</v>
      </c>
      <c r="G18" s="34" t="s">
        <v>71</v>
      </c>
      <c r="H18" s="77">
        <v>9</v>
      </c>
      <c r="I18" s="82" t="s">
        <v>64</v>
      </c>
      <c r="J18" s="83"/>
      <c r="K18" s="84"/>
      <c r="XER18" s="74"/>
      <c r="XES18" s="74"/>
      <c r="XET18" s="74"/>
      <c r="XEU18" s="74"/>
      <c r="XEV18" s="74"/>
      <c r="XEW18" s="74"/>
      <c r="XEX18" s="74"/>
      <c r="XEY18" s="74"/>
    </row>
    <row r="19" s="2" customFormat="1" ht="36" customHeight="1" spans="1:11 16372:16379">
      <c r="A19" s="40"/>
      <c r="B19" s="34" t="s">
        <v>53</v>
      </c>
      <c r="C19" s="34" t="s">
        <v>55</v>
      </c>
      <c r="D19" s="34"/>
      <c r="E19" s="77">
        <v>10</v>
      </c>
      <c r="F19" s="34" t="s">
        <v>56</v>
      </c>
      <c r="G19" s="53">
        <v>0.99</v>
      </c>
      <c r="H19" s="77">
        <v>10</v>
      </c>
      <c r="I19" s="89"/>
      <c r="J19" s="90"/>
      <c r="K19" s="91"/>
      <c r="XER19" s="74"/>
      <c r="XES19" s="74"/>
      <c r="XET19" s="74"/>
      <c r="XEU19" s="74"/>
      <c r="XEV19" s="74"/>
      <c r="XEW19" s="74"/>
      <c r="XEX19" s="74"/>
      <c r="XEY19" s="74"/>
    </row>
    <row r="20" s="2" customFormat="1" ht="31" customHeight="1" spans="1:11 16372:16379">
      <c r="A20" s="11" t="s">
        <v>57</v>
      </c>
      <c r="B20" s="30"/>
      <c r="C20" s="30"/>
      <c r="D20" s="12"/>
      <c r="E20" s="31">
        <v>100</v>
      </c>
      <c r="F20" s="32"/>
      <c r="G20" s="32"/>
      <c r="H20" s="31">
        <v>93.8</v>
      </c>
      <c r="I20" s="44"/>
      <c r="J20" s="45"/>
      <c r="K20" s="46"/>
      <c r="XER20" s="74"/>
      <c r="XES20" s="74"/>
      <c r="XET20" s="74"/>
      <c r="XEU20" s="74"/>
      <c r="XEV20" s="74"/>
      <c r="XEW20" s="74"/>
      <c r="XEX20" s="74"/>
      <c r="XEY20" s="74"/>
    </row>
  </sheetData>
  <mergeCells count="34">
    <mergeCell ref="A1:B1"/>
    <mergeCell ref="A2:K2"/>
    <mergeCell ref="A3:C3"/>
    <mergeCell ref="D3:F3"/>
    <mergeCell ref="G3:H3"/>
    <mergeCell ref="I3:K3"/>
    <mergeCell ref="A4:C4"/>
    <mergeCell ref="D4:F4"/>
    <mergeCell ref="G4:H4"/>
    <mergeCell ref="I4:K4"/>
    <mergeCell ref="E5:F5"/>
    <mergeCell ref="E6:F6"/>
    <mergeCell ref="E7:F7"/>
    <mergeCell ref="E8:F8"/>
    <mergeCell ref="A9:E9"/>
    <mergeCell ref="F9:K9"/>
    <mergeCell ref="A10:E10"/>
    <mergeCell ref="F10:K10"/>
    <mergeCell ref="I11:K11"/>
    <mergeCell ref="I12:K12"/>
    <mergeCell ref="I13:K13"/>
    <mergeCell ref="I14:K14"/>
    <mergeCell ref="I15:K15"/>
    <mergeCell ref="I16:K16"/>
    <mergeCell ref="I17:K17"/>
    <mergeCell ref="I18:K18"/>
    <mergeCell ref="I19:K19"/>
    <mergeCell ref="A20:D20"/>
    <mergeCell ref="I20:K20"/>
    <mergeCell ref="A11:A19"/>
    <mergeCell ref="B12:B16"/>
    <mergeCell ref="B17:B18"/>
    <mergeCell ref="C14:C15"/>
    <mergeCell ref="A5:C8"/>
  </mergeCells>
  <printOptions horizontalCentered="1"/>
  <pageMargins left="0.393055555555556" right="0.393055555555556" top="0.393055555555556" bottom="0.393055555555556" header="0" footer="0.196527777777778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view="pageBreakPreview" zoomScaleNormal="100" workbookViewId="0">
      <selection activeCell="I4" sqref="I4:K4"/>
    </sheetView>
  </sheetViews>
  <sheetFormatPr defaultColWidth="9.55" defaultRowHeight="14.25"/>
  <cols>
    <col min="1" max="1" width="9.18333333333333" style="1" customWidth="1"/>
    <col min="2" max="2" width="8" style="1" customWidth="1"/>
    <col min="3" max="3" width="8.40833333333333" style="1" customWidth="1"/>
    <col min="4" max="4" width="11.6416666666667" style="1" customWidth="1"/>
    <col min="5" max="5" width="6.06666666666667" style="1" customWidth="1"/>
    <col min="6" max="6" width="7.71666666666667" style="1" customWidth="1"/>
    <col min="7" max="7" width="13.5166666666667" style="1" customWidth="1"/>
    <col min="8" max="8" width="7.58333333333333" style="1" customWidth="1"/>
    <col min="9" max="9" width="7.45" style="1" customWidth="1"/>
    <col min="10" max="10" width="5.925" style="1" customWidth="1"/>
    <col min="11" max="11" width="11.05" style="1" customWidth="1"/>
    <col min="12" max="13" width="9.925" style="1"/>
    <col min="14" max="16384" width="9.55" style="1"/>
  </cols>
  <sheetData>
    <row r="1" ht="19" customHeight="1" spans="1:12">
      <c r="A1" s="5" t="s">
        <v>72</v>
      </c>
    </row>
    <row r="2" s="1" customFormat="1" ht="31" customHeight="1" spans="1:12">
      <c r="A2" s="6" t="s">
        <v>73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18" customHeight="1" spans="1:12">
      <c r="A3" s="8" t="s">
        <v>74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="2" customFormat="1" ht="39" customHeight="1" spans="1:12">
      <c r="A4" s="54" t="s">
        <v>2</v>
      </c>
      <c r="B4" s="54"/>
      <c r="C4" s="54"/>
      <c r="D4" s="54" t="str">
        <f>[1]申报表!D3</f>
        <v>2025年镇巴县脱贫户（含监测户）劳动力外出务工一次性交通补助项目</v>
      </c>
      <c r="E4" s="54"/>
      <c r="F4" s="54"/>
      <c r="G4" s="54" t="s">
        <v>4</v>
      </c>
      <c r="H4" s="54"/>
      <c r="I4" s="54" t="s">
        <v>5</v>
      </c>
      <c r="J4" s="54"/>
      <c r="K4" s="55"/>
    </row>
    <row r="5" s="2" customFormat="1" ht="30" customHeight="1" spans="1:12">
      <c r="A5" s="9" t="s">
        <v>6</v>
      </c>
      <c r="B5" s="9"/>
      <c r="C5" s="9"/>
      <c r="D5" s="9" t="str">
        <f>[1]申报表!D4</f>
        <v>县农业农村局</v>
      </c>
      <c r="E5" s="9"/>
      <c r="F5" s="9"/>
      <c r="G5" s="9" t="s">
        <v>8</v>
      </c>
      <c r="H5" s="9"/>
      <c r="I5" s="9" t="s">
        <v>9</v>
      </c>
      <c r="J5" s="9"/>
      <c r="K5" s="10"/>
    </row>
    <row r="6" s="3" customFormat="1" ht="30" customHeight="1" spans="1:12">
      <c r="A6" s="9" t="s">
        <v>10</v>
      </c>
      <c r="B6" s="9"/>
      <c r="C6" s="9"/>
      <c r="D6" s="9"/>
      <c r="E6" s="9" t="s">
        <v>11</v>
      </c>
      <c r="F6" s="9"/>
      <c r="G6" s="9" t="s">
        <v>75</v>
      </c>
      <c r="H6" s="9" t="s">
        <v>13</v>
      </c>
      <c r="I6" s="9" t="s">
        <v>14</v>
      </c>
      <c r="J6" s="9" t="s">
        <v>15</v>
      </c>
      <c r="K6" s="10" t="s">
        <v>76</v>
      </c>
    </row>
    <row r="7" s="2" customFormat="1" ht="30" customHeight="1" spans="1:12">
      <c r="A7" s="9"/>
      <c r="B7" s="9"/>
      <c r="C7" s="9"/>
      <c r="D7" s="9" t="s">
        <v>17</v>
      </c>
      <c r="E7" s="9">
        <v>900</v>
      </c>
      <c r="F7" s="9"/>
      <c r="G7" s="9">
        <v>795.4</v>
      </c>
      <c r="H7" s="9">
        <v>10</v>
      </c>
      <c r="I7" s="27">
        <f>G7/E7</f>
        <v>0.883777777777778</v>
      </c>
      <c r="J7" s="9">
        <v>8.8</v>
      </c>
      <c r="K7" s="56">
        <f>G7/E7</f>
        <v>0.883777777777778</v>
      </c>
    </row>
    <row r="8" s="2" customFormat="1" ht="30" customHeight="1" spans="1:12">
      <c r="A8" s="9"/>
      <c r="B8" s="9"/>
      <c r="C8" s="9"/>
      <c r="D8" s="9" t="s">
        <v>18</v>
      </c>
      <c r="E8" s="9">
        <v>900</v>
      </c>
      <c r="F8" s="9"/>
      <c r="G8" s="9">
        <v>795.4</v>
      </c>
      <c r="H8" s="9">
        <v>10</v>
      </c>
      <c r="I8" s="27">
        <f>G8/E8</f>
        <v>0.883777777777778</v>
      </c>
      <c r="J8" s="9">
        <v>8.8</v>
      </c>
      <c r="K8" s="56">
        <f>G8/E8</f>
        <v>0.883777777777778</v>
      </c>
    </row>
    <row r="9" s="2" customFormat="1" ht="30" customHeight="1" spans="1:12">
      <c r="A9" s="9"/>
      <c r="B9" s="9"/>
      <c r="C9" s="9"/>
      <c r="D9" s="9" t="s">
        <v>19</v>
      </c>
      <c r="E9" s="9"/>
      <c r="F9" s="9"/>
      <c r="G9" s="14"/>
      <c r="H9" s="14"/>
      <c r="I9" s="15"/>
      <c r="J9" s="15"/>
      <c r="K9" s="16"/>
    </row>
    <row r="10" s="2" customFormat="1" ht="30" customHeight="1" spans="1:12">
      <c r="A10" s="9" t="s">
        <v>77</v>
      </c>
      <c r="B10" s="9"/>
      <c r="C10" s="9"/>
      <c r="D10" s="9"/>
      <c r="E10" s="9"/>
      <c r="F10" s="9"/>
      <c r="G10" s="9" t="s">
        <v>78</v>
      </c>
      <c r="H10" s="9"/>
      <c r="I10" s="9"/>
      <c r="J10" s="9"/>
      <c r="K10" s="10"/>
    </row>
    <row r="11" s="2" customFormat="1" ht="68" customHeight="1" spans="1:12">
      <c r="A11" s="15" t="s">
        <v>79</v>
      </c>
      <c r="B11" s="15"/>
      <c r="C11" s="15"/>
      <c r="D11" s="15"/>
      <c r="E11" s="15"/>
      <c r="F11" s="15"/>
      <c r="G11" s="15" t="s">
        <v>80</v>
      </c>
      <c r="H11" s="15"/>
      <c r="I11" s="15"/>
      <c r="J11" s="15"/>
      <c r="K11" s="16"/>
      <c r="L11" s="39"/>
    </row>
    <row r="12" s="4" customFormat="1" ht="35" customHeight="1" spans="1:12">
      <c r="A12" s="17" t="s">
        <v>24</v>
      </c>
      <c r="B12" s="9" t="s">
        <v>25</v>
      </c>
      <c r="C12" s="9" t="s">
        <v>26</v>
      </c>
      <c r="D12" s="9" t="s">
        <v>27</v>
      </c>
      <c r="E12" s="9" t="s">
        <v>13</v>
      </c>
      <c r="F12" s="9" t="s">
        <v>28</v>
      </c>
      <c r="G12" s="9" t="s">
        <v>81</v>
      </c>
      <c r="H12" s="9" t="s">
        <v>15</v>
      </c>
      <c r="I12" s="9" t="s">
        <v>62</v>
      </c>
      <c r="J12" s="9"/>
      <c r="K12" s="10"/>
    </row>
    <row r="13" s="2" customFormat="1" ht="58" customHeight="1" spans="1:12">
      <c r="A13" s="17"/>
      <c r="B13" s="17" t="s">
        <v>31</v>
      </c>
      <c r="C13" s="9" t="s">
        <v>32</v>
      </c>
      <c r="D13" s="9" t="str">
        <f>[1]申报表!D11</f>
        <v>享受省外务工一次性交通补助人数</v>
      </c>
      <c r="E13" s="9">
        <v>10</v>
      </c>
      <c r="F13" s="21">
        <v>18000</v>
      </c>
      <c r="G13" s="21">
        <v>15908</v>
      </c>
      <c r="H13" s="9">
        <v>9</v>
      </c>
      <c r="I13" s="9" t="s">
        <v>82</v>
      </c>
      <c r="J13" s="9"/>
      <c r="K13" s="10"/>
    </row>
    <row r="14" s="2" customFormat="1" ht="45" customHeight="1" spans="1:12">
      <c r="A14" s="17"/>
      <c r="B14" s="17"/>
      <c r="C14" s="9" t="s">
        <v>37</v>
      </c>
      <c r="D14" s="9" t="str">
        <f>[1]申报表!D12</f>
        <v>外出务工一次性交通补助发放准确率</v>
      </c>
      <c r="E14" s="9">
        <v>15</v>
      </c>
      <c r="F14" s="25">
        <v>1</v>
      </c>
      <c r="G14" s="27">
        <v>1</v>
      </c>
      <c r="H14" s="9">
        <v>15</v>
      </c>
      <c r="I14" s="57"/>
      <c r="J14" s="57"/>
      <c r="K14" s="58"/>
    </row>
    <row r="15" s="2" customFormat="1" ht="39" customHeight="1" spans="1:12">
      <c r="A15" s="17"/>
      <c r="B15" s="17"/>
      <c r="C15" s="9" t="s">
        <v>40</v>
      </c>
      <c r="D15" s="9" t="str">
        <f>[1]申报表!D13</f>
        <v>资金在规定时间内下达率</v>
      </c>
      <c r="E15" s="9">
        <v>10</v>
      </c>
      <c r="F15" s="27">
        <v>1</v>
      </c>
      <c r="G15" s="27">
        <v>1</v>
      </c>
      <c r="H15" s="9">
        <v>10</v>
      </c>
      <c r="I15" s="57"/>
      <c r="J15" s="57"/>
      <c r="K15" s="58"/>
    </row>
    <row r="16" s="2" customFormat="1" ht="42" customHeight="1" spans="1:12">
      <c r="A16" s="17"/>
      <c r="B16" s="17"/>
      <c r="C16" s="9"/>
      <c r="D16" s="9" t="s">
        <v>83</v>
      </c>
      <c r="E16" s="9">
        <v>5</v>
      </c>
      <c r="F16" s="9" t="s">
        <v>42</v>
      </c>
      <c r="G16" s="9" t="s">
        <v>42</v>
      </c>
      <c r="H16" s="9">
        <v>5</v>
      </c>
      <c r="I16" s="57"/>
      <c r="J16" s="57"/>
      <c r="K16" s="58"/>
    </row>
    <row r="17" s="2" customFormat="1" ht="35" customHeight="1" spans="1:11">
      <c r="A17" s="17"/>
      <c r="B17" s="17"/>
      <c r="C17" s="9" t="s">
        <v>43</v>
      </c>
      <c r="D17" s="9" t="s">
        <v>84</v>
      </c>
      <c r="E17" s="9">
        <v>10</v>
      </c>
      <c r="F17" s="9" t="s">
        <v>85</v>
      </c>
      <c r="G17" s="9" t="s">
        <v>85</v>
      </c>
      <c r="H17" s="9">
        <v>10</v>
      </c>
      <c r="I17" s="57"/>
      <c r="J17" s="57"/>
      <c r="K17" s="58"/>
    </row>
    <row r="18" s="2" customFormat="1" ht="53" customHeight="1" spans="1:11">
      <c r="A18" s="17"/>
      <c r="B18" s="17"/>
      <c r="C18" s="9"/>
      <c r="D18" s="14" t="s">
        <v>86</v>
      </c>
      <c r="E18" s="9">
        <v>10</v>
      </c>
      <c r="F18" s="9">
        <v>900</v>
      </c>
      <c r="G18" s="9">
        <v>795.4</v>
      </c>
      <c r="H18" s="9">
        <v>9</v>
      </c>
      <c r="I18" s="18" t="s">
        <v>82</v>
      </c>
      <c r="J18" s="19"/>
      <c r="K18" s="59"/>
    </row>
    <row r="19" s="2" customFormat="1" ht="54" customHeight="1" spans="1:11">
      <c r="A19" s="17"/>
      <c r="B19" s="17" t="s">
        <v>87</v>
      </c>
      <c r="C19" s="9" t="s">
        <v>51</v>
      </c>
      <c r="D19" s="9" t="s">
        <v>88</v>
      </c>
      <c r="E19" s="9">
        <v>20</v>
      </c>
      <c r="F19" s="9">
        <v>18000</v>
      </c>
      <c r="G19" s="9">
        <v>15908</v>
      </c>
      <c r="H19" s="9">
        <v>19</v>
      </c>
      <c r="I19" s="60" t="s">
        <v>82</v>
      </c>
      <c r="J19" s="61"/>
      <c r="K19" s="62"/>
    </row>
    <row r="20" s="2" customFormat="1" ht="35" customHeight="1" spans="1:11">
      <c r="A20" s="17"/>
      <c r="B20" s="9" t="s">
        <v>53</v>
      </c>
      <c r="C20" s="9" t="s">
        <v>54</v>
      </c>
      <c r="D20" s="9" t="s">
        <v>89</v>
      </c>
      <c r="E20" s="9">
        <v>10</v>
      </c>
      <c r="F20" s="63" t="s">
        <v>56</v>
      </c>
      <c r="G20" s="64">
        <v>0.98</v>
      </c>
      <c r="H20" s="9">
        <v>10</v>
      </c>
      <c r="I20" s="57"/>
      <c r="J20" s="57"/>
      <c r="K20" s="58"/>
    </row>
    <row r="21" s="2" customFormat="1" ht="35" customHeight="1" spans="1:11">
      <c r="A21" s="65" t="s">
        <v>57</v>
      </c>
      <c r="B21" s="65"/>
      <c r="C21" s="65"/>
      <c r="D21" s="65"/>
      <c r="E21" s="65">
        <v>100</v>
      </c>
      <c r="F21" s="66"/>
      <c r="G21" s="66"/>
      <c r="H21" s="65">
        <v>95.8</v>
      </c>
      <c r="I21" s="67"/>
      <c r="J21" s="67"/>
      <c r="K21" s="68"/>
    </row>
    <row r="22" s="1" customFormat="1" ht="35" customHeight="1"/>
  </sheetData>
  <mergeCells count="34">
    <mergeCell ref="A2:K2"/>
    <mergeCell ref="A3:K3"/>
    <mergeCell ref="A4:C4"/>
    <mergeCell ref="D4:F4"/>
    <mergeCell ref="G4:H4"/>
    <mergeCell ref="I4:K4"/>
    <mergeCell ref="A5:C5"/>
    <mergeCell ref="D5:F5"/>
    <mergeCell ref="G5:H5"/>
    <mergeCell ref="I5:K5"/>
    <mergeCell ref="E6:F6"/>
    <mergeCell ref="E7:F7"/>
    <mergeCell ref="E8:F8"/>
    <mergeCell ref="E9:F9"/>
    <mergeCell ref="A10:F10"/>
    <mergeCell ref="G10:K10"/>
    <mergeCell ref="A11:F11"/>
    <mergeCell ref="G11:K11"/>
    <mergeCell ref="I12:K12"/>
    <mergeCell ref="I13:K13"/>
    <mergeCell ref="I14:K14"/>
    <mergeCell ref="I15:K15"/>
    <mergeCell ref="I16:K16"/>
    <mergeCell ref="I17:K17"/>
    <mergeCell ref="I18:K18"/>
    <mergeCell ref="I19:K19"/>
    <mergeCell ref="I20:K20"/>
    <mergeCell ref="A21:D21"/>
    <mergeCell ref="I21:K21"/>
    <mergeCell ref="A12:A20"/>
    <mergeCell ref="B13:B18"/>
    <mergeCell ref="C15:C16"/>
    <mergeCell ref="C17:C18"/>
    <mergeCell ref="A6:C9"/>
  </mergeCells>
  <printOptions horizontalCentered="1"/>
  <pageMargins left="0.393055555555556" right="0.393055555555556" top="0.393055555555556" bottom="0.393055555555556" header="0" footer="0.196527777777778"/>
  <pageSetup paperSize="9" scale="9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2"/>
  <sheetViews>
    <sheetView view="pageBreakPreview" zoomScaleNormal="100" workbookViewId="0">
      <selection activeCell="I4" sqref="I4:K4"/>
    </sheetView>
  </sheetViews>
  <sheetFormatPr defaultColWidth="9.50833333333333" defaultRowHeight="14.25"/>
  <cols>
    <col min="1" max="1" width="9.125" style="1" customWidth="1"/>
    <col min="2" max="2" width="8" style="1" customWidth="1"/>
    <col min="3" max="3" width="8.375" style="1" customWidth="1"/>
    <col min="4" max="4" width="11.625" style="1" customWidth="1"/>
    <col min="5" max="5" width="6.125" style="1" customWidth="1"/>
    <col min="6" max="6" width="7.75" style="1" customWidth="1"/>
    <col min="7" max="7" width="13.5083333333333" style="1" customWidth="1"/>
    <col min="8" max="8" width="7.625" style="1" customWidth="1"/>
    <col min="9" max="9" width="7.50833333333333" style="1" customWidth="1"/>
    <col min="10" max="10" width="5.875" style="1" customWidth="1"/>
    <col min="11" max="11" width="11" style="1" customWidth="1"/>
    <col min="12" max="16384" width="9.50833333333333" style="1"/>
  </cols>
  <sheetData>
    <row r="1" ht="18" customHeight="1" spans="1:1024 1025:16376">
      <c r="A1" s="5" t="s">
        <v>90</v>
      </c>
    </row>
    <row r="2" s="1" customFormat="1" ht="30.95" customHeight="1" spans="1:1024 1025:16376">
      <c r="A2" s="6" t="s">
        <v>73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18" customHeight="1" spans="1:1024 1025:16376">
      <c r="A3" s="8" t="s">
        <v>74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="2" customFormat="1" ht="30" customHeight="1" spans="1:1024 1025:16376">
      <c r="A4" s="33" t="s">
        <v>2</v>
      </c>
      <c r="B4" s="33"/>
      <c r="C4" s="33"/>
      <c r="D4" s="34" t="s">
        <v>91</v>
      </c>
      <c r="E4" s="34"/>
      <c r="F4" s="34"/>
      <c r="G4" s="33" t="s">
        <v>4</v>
      </c>
      <c r="H4" s="33"/>
      <c r="I4" s="33" t="s">
        <v>5</v>
      </c>
      <c r="J4" s="33"/>
      <c r="K4" s="35"/>
    </row>
    <row r="5" s="2" customFormat="1" ht="30" customHeight="1" spans="1:1024 1025:16376">
      <c r="A5" s="9" t="s">
        <v>6</v>
      </c>
      <c r="B5" s="9"/>
      <c r="C5" s="9"/>
      <c r="D5" s="9" t="str">
        <f>[1]申报表!D4</f>
        <v>县农业农村局</v>
      </c>
      <c r="E5" s="9"/>
      <c r="F5" s="9"/>
      <c r="G5" s="9" t="s">
        <v>8</v>
      </c>
      <c r="H5" s="9"/>
      <c r="I5" s="9" t="s">
        <v>9</v>
      </c>
      <c r="J5" s="9"/>
      <c r="K5" s="36"/>
    </row>
    <row r="6" s="3" customFormat="1" ht="30" customHeight="1" spans="1:1024 1025:16376">
      <c r="A6" s="9" t="s">
        <v>10</v>
      </c>
      <c r="B6" s="9"/>
      <c r="C6" s="9"/>
      <c r="D6" s="9"/>
      <c r="E6" s="9" t="s">
        <v>11</v>
      </c>
      <c r="F6" s="9"/>
      <c r="G6" s="9" t="s">
        <v>75</v>
      </c>
      <c r="H6" s="9" t="s">
        <v>13</v>
      </c>
      <c r="I6" s="9" t="s">
        <v>14</v>
      </c>
      <c r="J6" s="9" t="s">
        <v>15</v>
      </c>
      <c r="K6" s="36" t="s">
        <v>76</v>
      </c>
    </row>
    <row r="7" s="2" customFormat="1" ht="30" customHeight="1" spans="1:1024 1025:16376">
      <c r="A7" s="9"/>
      <c r="B7" s="9"/>
      <c r="C7" s="9"/>
      <c r="D7" s="9" t="s">
        <v>17</v>
      </c>
      <c r="E7" s="9">
        <v>180</v>
      </c>
      <c r="F7" s="9"/>
      <c r="G7" s="9">
        <v>61.4702</v>
      </c>
      <c r="H7" s="9">
        <v>10</v>
      </c>
      <c r="I7" s="27">
        <v>1</v>
      </c>
      <c r="J7" s="9">
        <v>3.4</v>
      </c>
      <c r="K7" s="37">
        <f>G7/E7</f>
        <v>0.341501111111111</v>
      </c>
    </row>
    <row r="8" s="2" customFormat="1" ht="30" customHeight="1" spans="1:1024 1025:16376">
      <c r="A8" s="9"/>
      <c r="B8" s="9"/>
      <c r="C8" s="9"/>
      <c r="D8" s="9" t="s">
        <v>18</v>
      </c>
      <c r="E8" s="9">
        <v>180</v>
      </c>
      <c r="F8" s="9"/>
      <c r="G8" s="9">
        <v>61.4702</v>
      </c>
      <c r="H8" s="9">
        <v>10</v>
      </c>
      <c r="I8" s="27">
        <v>1</v>
      </c>
      <c r="J8" s="9">
        <v>3.4</v>
      </c>
      <c r="K8" s="37">
        <f>G8/E8</f>
        <v>0.341501111111111</v>
      </c>
    </row>
    <row r="9" s="2" customFormat="1" ht="30" customHeight="1" spans="1:1024 1025:16376">
      <c r="A9" s="9"/>
      <c r="B9" s="9"/>
      <c r="C9" s="9"/>
      <c r="D9" s="9" t="s">
        <v>19</v>
      </c>
      <c r="E9" s="9"/>
      <c r="F9" s="9"/>
      <c r="G9" s="14"/>
      <c r="H9" s="14"/>
      <c r="I9" s="15"/>
      <c r="J9" s="15"/>
      <c r="K9" s="38"/>
    </row>
    <row r="10" s="2" customFormat="1" ht="30" customHeight="1" spans="1:1024 1025:16376">
      <c r="A10" s="9" t="s">
        <v>77</v>
      </c>
      <c r="B10" s="9"/>
      <c r="C10" s="9"/>
      <c r="D10" s="9"/>
      <c r="E10" s="9"/>
      <c r="F10" s="9"/>
      <c r="G10" s="9" t="s">
        <v>78</v>
      </c>
      <c r="H10" s="9"/>
      <c r="I10" s="9"/>
      <c r="J10" s="9"/>
      <c r="K10" s="36"/>
    </row>
    <row r="11" s="2" customFormat="1" ht="68.1" customHeight="1" spans="1:1024 1025:16376">
      <c r="A11" s="15" t="s">
        <v>92</v>
      </c>
      <c r="B11" s="15"/>
      <c r="C11" s="15"/>
      <c r="D11" s="15"/>
      <c r="E11" s="15"/>
      <c r="F11" s="15"/>
      <c r="G11" s="15" t="s">
        <v>93</v>
      </c>
      <c r="H11" s="15"/>
      <c r="I11" s="15"/>
      <c r="J11" s="15"/>
      <c r="K11" s="38"/>
      <c r="L11" s="39"/>
    </row>
    <row r="12" s="4" customFormat="1" ht="36" customHeight="1" spans="1:1024 1025:16376">
      <c r="A12" s="40" t="s">
        <v>24</v>
      </c>
      <c r="B12" s="34" t="s">
        <v>25</v>
      </c>
      <c r="C12" s="34" t="s">
        <v>26</v>
      </c>
      <c r="D12" s="34" t="s">
        <v>27</v>
      </c>
      <c r="E12" s="34" t="s">
        <v>13</v>
      </c>
      <c r="F12" s="34" t="s">
        <v>28</v>
      </c>
      <c r="G12" s="34" t="s">
        <v>29</v>
      </c>
      <c r="H12" s="34" t="s">
        <v>15</v>
      </c>
      <c r="I12" s="41" t="s">
        <v>62</v>
      </c>
      <c r="J12" s="42"/>
      <c r="K12" s="43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</row>
    <row r="13" s="2" customFormat="1" ht="36" customHeight="1" spans="1:1024 1025:16376">
      <c r="A13" s="40"/>
      <c r="B13" s="40" t="s">
        <v>31</v>
      </c>
      <c r="C13" s="34" t="s">
        <v>32</v>
      </c>
      <c r="D13" s="34" t="s">
        <v>94</v>
      </c>
      <c r="E13" s="34">
        <v>15</v>
      </c>
      <c r="F13" s="34" t="s">
        <v>95</v>
      </c>
      <c r="G13" s="34" t="s">
        <v>96</v>
      </c>
      <c r="H13" s="34">
        <v>14</v>
      </c>
      <c r="I13" s="44" t="s">
        <v>97</v>
      </c>
      <c r="J13" s="45"/>
      <c r="K13" s="46"/>
    </row>
    <row r="14" s="2" customFormat="1" ht="36" customHeight="1" spans="1:1024 1025:16376">
      <c r="A14" s="40"/>
      <c r="B14" s="40"/>
      <c r="C14" s="34" t="s">
        <v>37</v>
      </c>
      <c r="D14" s="34" t="s">
        <v>38</v>
      </c>
      <c r="E14" s="34">
        <v>15</v>
      </c>
      <c r="F14" s="34" t="s">
        <v>39</v>
      </c>
      <c r="G14" s="34" t="str">
        <f>F14</f>
        <v>合格</v>
      </c>
      <c r="H14" s="34">
        <v>15</v>
      </c>
      <c r="I14" s="44"/>
      <c r="J14" s="45"/>
      <c r="K14" s="46"/>
    </row>
    <row r="15" s="2" customFormat="1" ht="36" customHeight="1" spans="1:1024 1025:16376">
      <c r="A15" s="40"/>
      <c r="B15" s="40"/>
      <c r="C15" s="34" t="s">
        <v>40</v>
      </c>
      <c r="D15" s="34" t="s">
        <v>41</v>
      </c>
      <c r="E15" s="34">
        <v>10</v>
      </c>
      <c r="F15" s="34" t="s">
        <v>42</v>
      </c>
      <c r="G15" s="34" t="s">
        <v>42</v>
      </c>
      <c r="H15" s="34">
        <v>10</v>
      </c>
      <c r="I15" s="44"/>
      <c r="J15" s="45"/>
      <c r="K15" s="46"/>
    </row>
    <row r="16" s="2" customFormat="1" ht="39.95" customHeight="1" spans="1:1024 1025:16376">
      <c r="A16" s="40"/>
      <c r="B16" s="40"/>
      <c r="C16" s="34" t="s">
        <v>43</v>
      </c>
      <c r="D16" s="34" t="s">
        <v>98</v>
      </c>
      <c r="E16" s="34">
        <v>10</v>
      </c>
      <c r="F16" s="34" t="s">
        <v>99</v>
      </c>
      <c r="G16" s="34" t="s">
        <v>100</v>
      </c>
      <c r="H16" s="34">
        <v>9.5</v>
      </c>
      <c r="I16" s="44" t="s">
        <v>97</v>
      </c>
      <c r="J16" s="45"/>
      <c r="K16" s="46"/>
    </row>
    <row r="17" s="2" customFormat="1" ht="39.95" customHeight="1" spans="1:11">
      <c r="A17" s="40"/>
      <c r="B17" s="47" t="s">
        <v>47</v>
      </c>
      <c r="C17" s="34" t="s">
        <v>48</v>
      </c>
      <c r="D17" s="34" t="s">
        <v>101</v>
      </c>
      <c r="E17" s="34">
        <v>15</v>
      </c>
      <c r="F17" s="34" t="s">
        <v>50</v>
      </c>
      <c r="G17" s="34" t="str">
        <f>F17</f>
        <v>≥1000元</v>
      </c>
      <c r="H17" s="34">
        <v>15</v>
      </c>
      <c r="I17" s="48"/>
      <c r="J17" s="49"/>
      <c r="K17" s="50"/>
    </row>
    <row r="18" s="2" customFormat="1" ht="36" customHeight="1" spans="1:11">
      <c r="A18" s="40"/>
      <c r="B18" s="51"/>
      <c r="C18" s="34" t="s">
        <v>51</v>
      </c>
      <c r="D18" s="34" t="s">
        <v>102</v>
      </c>
      <c r="E18" s="34">
        <v>15</v>
      </c>
      <c r="F18" s="34">
        <v>1021</v>
      </c>
      <c r="G18" s="34" t="s">
        <v>96</v>
      </c>
      <c r="H18" s="34">
        <v>14</v>
      </c>
      <c r="I18" s="44" t="s">
        <v>97</v>
      </c>
      <c r="J18" s="45"/>
      <c r="K18" s="46"/>
    </row>
    <row r="19" s="2" customFormat="1" ht="36" customHeight="1" spans="1:11">
      <c r="A19" s="40"/>
      <c r="B19" s="34" t="s">
        <v>53</v>
      </c>
      <c r="C19" s="52" t="s">
        <v>54</v>
      </c>
      <c r="D19" s="34" t="s">
        <v>55</v>
      </c>
      <c r="E19" s="34">
        <v>10</v>
      </c>
      <c r="F19" s="34" t="s">
        <v>56</v>
      </c>
      <c r="G19" s="53">
        <v>0.98</v>
      </c>
      <c r="H19" s="34">
        <v>10</v>
      </c>
      <c r="I19" s="44"/>
      <c r="J19" s="45"/>
      <c r="K19" s="46"/>
    </row>
    <row r="20" s="2" customFormat="1" ht="36" customHeight="1" spans="1:11">
      <c r="A20" s="11" t="s">
        <v>57</v>
      </c>
      <c r="B20" s="30"/>
      <c r="C20" s="30"/>
      <c r="D20" s="12"/>
      <c r="E20" s="31">
        <v>100</v>
      </c>
      <c r="F20" s="32"/>
      <c r="G20" s="32"/>
      <c r="H20" s="31">
        <v>90.9</v>
      </c>
      <c r="I20" s="44"/>
      <c r="J20" s="45"/>
      <c r="K20" s="46"/>
    </row>
    <row r="21" s="2" customFormat="1" ht="35.1" customHeight="1"/>
    <row r="22" s="2" customFormat="1" ht="12"/>
  </sheetData>
  <mergeCells count="32">
    <mergeCell ref="A2:K2"/>
    <mergeCell ref="A3:K3"/>
    <mergeCell ref="A4:C4"/>
    <mergeCell ref="D4:F4"/>
    <mergeCell ref="G4:H4"/>
    <mergeCell ref="I4:K4"/>
    <mergeCell ref="A5:C5"/>
    <mergeCell ref="D5:F5"/>
    <mergeCell ref="G5:H5"/>
    <mergeCell ref="I5:K5"/>
    <mergeCell ref="E6:F6"/>
    <mergeCell ref="E7:F7"/>
    <mergeCell ref="E8:F8"/>
    <mergeCell ref="E9:F9"/>
    <mergeCell ref="A10:F10"/>
    <mergeCell ref="G10:K10"/>
    <mergeCell ref="A11:F11"/>
    <mergeCell ref="G11:K11"/>
    <mergeCell ref="I12:K12"/>
    <mergeCell ref="I13:K13"/>
    <mergeCell ref="I14:K14"/>
    <mergeCell ref="I15:K15"/>
    <mergeCell ref="I16:K16"/>
    <mergeCell ref="I17:K17"/>
    <mergeCell ref="I18:K18"/>
    <mergeCell ref="I19:K19"/>
    <mergeCell ref="A20:D20"/>
    <mergeCell ref="I20:K20"/>
    <mergeCell ref="A12:A19"/>
    <mergeCell ref="B13:B16"/>
    <mergeCell ref="B17:B18"/>
    <mergeCell ref="A6:C9"/>
  </mergeCells>
  <printOptions horizontalCentered="1"/>
  <pageMargins left="0.393055555555556" right="0.393055555555556" top="0.393055555555556" bottom="0.393055555555556" header="0" footer="0.196527777777778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view="pageBreakPreview" zoomScaleNormal="100" topLeftCell="A4" workbookViewId="0">
      <selection activeCell="I4" sqref="I4:K4"/>
    </sheetView>
  </sheetViews>
  <sheetFormatPr defaultColWidth="9.55" defaultRowHeight="14.25"/>
  <cols>
    <col min="1" max="1" width="9.18333333333333" style="1" customWidth="1"/>
    <col min="2" max="2" width="8" style="1" customWidth="1"/>
    <col min="3" max="3" width="8.40833333333333" style="1" customWidth="1"/>
    <col min="4" max="4" width="20.8166666666667" style="1" customWidth="1"/>
    <col min="5" max="5" width="6.06666666666667" style="1" customWidth="1"/>
    <col min="6" max="6" width="7.71666666666667" style="1" customWidth="1"/>
    <col min="7" max="7" width="13.5166666666667" style="1" customWidth="1"/>
    <col min="8" max="8" width="7.58333333333333" style="1" customWidth="1"/>
    <col min="9" max="9" width="7.45" style="1" customWidth="1"/>
    <col min="10" max="10" width="5.925" style="1" customWidth="1"/>
    <col min="11" max="11" width="8.36666666666667" style="1" customWidth="1"/>
    <col min="12" max="32" width="9.925" style="1"/>
    <col min="33" max="16384" width="9.55" style="1"/>
  </cols>
  <sheetData>
    <row r="1" ht="22" customHeight="1" spans="1:11">
      <c r="A1" s="5" t="s">
        <v>103</v>
      </c>
    </row>
    <row r="2" s="1" customFormat="1" ht="31" customHeight="1" spans="1:11">
      <c r="A2" s="6" t="s">
        <v>73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18" customHeight="1" spans="1:11">
      <c r="A3" s="8" t="s">
        <v>74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="2" customFormat="1" ht="30" customHeight="1" spans="1:11">
      <c r="A4" s="9" t="s">
        <v>2</v>
      </c>
      <c r="B4" s="9"/>
      <c r="C4" s="9"/>
      <c r="D4" s="9" t="str">
        <f>[2]申报表!D3</f>
        <v>雨露计划支持脱贫家庭学生教育助学补助项目</v>
      </c>
      <c r="E4" s="9"/>
      <c r="F4" s="9"/>
      <c r="G4" s="9" t="s">
        <v>4</v>
      </c>
      <c r="H4" s="9"/>
      <c r="I4" s="9" t="s">
        <v>104</v>
      </c>
      <c r="J4" s="9"/>
      <c r="K4" s="10"/>
    </row>
    <row r="5" s="2" customFormat="1" ht="30" customHeight="1" spans="1:11">
      <c r="A5" s="9" t="s">
        <v>6</v>
      </c>
      <c r="B5" s="9"/>
      <c r="C5" s="9"/>
      <c r="D5" s="9" t="str">
        <f>[2]申报表!D4</f>
        <v>县农业农村局</v>
      </c>
      <c r="E5" s="9"/>
      <c r="F5" s="9"/>
      <c r="G5" s="9" t="s">
        <v>8</v>
      </c>
      <c r="H5" s="9"/>
      <c r="I5" s="9" t="s">
        <v>105</v>
      </c>
      <c r="J5" s="9"/>
      <c r="K5" s="10"/>
    </row>
    <row r="6" s="3" customFormat="1" ht="30" customHeight="1" spans="1:11">
      <c r="A6" s="9" t="s">
        <v>10</v>
      </c>
      <c r="B6" s="9"/>
      <c r="C6" s="9"/>
      <c r="D6" s="9"/>
      <c r="E6" s="9" t="s">
        <v>11</v>
      </c>
      <c r="F6" s="9"/>
      <c r="G6" s="9" t="s">
        <v>75</v>
      </c>
      <c r="H6" s="9" t="s">
        <v>13</v>
      </c>
      <c r="I6" s="9" t="s">
        <v>14</v>
      </c>
      <c r="J6" s="9" t="s">
        <v>15</v>
      </c>
      <c r="K6" s="10" t="s">
        <v>76</v>
      </c>
    </row>
    <row r="7" s="2" customFormat="1" ht="30" customHeight="1" spans="1:11">
      <c r="A7" s="9"/>
      <c r="B7" s="9"/>
      <c r="C7" s="9"/>
      <c r="D7" s="9" t="s">
        <v>17</v>
      </c>
      <c r="E7" s="11">
        <v>500</v>
      </c>
      <c r="F7" s="12"/>
      <c r="G7" s="9">
        <v>426.9</v>
      </c>
      <c r="H7" s="9">
        <v>10</v>
      </c>
      <c r="I7" s="13">
        <v>1</v>
      </c>
      <c r="J7" s="9">
        <v>8.5</v>
      </c>
      <c r="K7" s="13">
        <v>0.8538</v>
      </c>
    </row>
    <row r="8" s="2" customFormat="1" ht="30" customHeight="1" spans="1:11">
      <c r="A8" s="9"/>
      <c r="B8" s="9"/>
      <c r="C8" s="9"/>
      <c r="D8" s="9" t="s">
        <v>18</v>
      </c>
      <c r="E8" s="11">
        <v>500</v>
      </c>
      <c r="F8" s="12"/>
      <c r="G8" s="9">
        <v>426.9</v>
      </c>
      <c r="H8" s="9">
        <v>10</v>
      </c>
      <c r="I8" s="13">
        <v>1</v>
      </c>
      <c r="J8" s="9">
        <v>8.5</v>
      </c>
      <c r="K8" s="13">
        <v>0.8538</v>
      </c>
    </row>
    <row r="9" s="2" customFormat="1" ht="30" customHeight="1" spans="1:11">
      <c r="A9" s="9"/>
      <c r="B9" s="9"/>
      <c r="C9" s="9"/>
      <c r="D9" s="9" t="s">
        <v>19</v>
      </c>
      <c r="E9" s="9"/>
      <c r="F9" s="9"/>
      <c r="G9" s="14"/>
      <c r="H9" s="14"/>
      <c r="I9" s="15"/>
      <c r="J9" s="15"/>
      <c r="K9" s="16"/>
    </row>
    <row r="10" s="2" customFormat="1" ht="57" customHeight="1" spans="1:11">
      <c r="A10" s="17" t="s">
        <v>20</v>
      </c>
      <c r="B10" s="15" t="s">
        <v>106</v>
      </c>
      <c r="C10" s="15"/>
      <c r="D10" s="15"/>
      <c r="E10" s="15"/>
      <c r="F10" s="15"/>
      <c r="G10" s="15"/>
      <c r="H10" s="15"/>
      <c r="I10" s="15"/>
      <c r="J10" s="15"/>
      <c r="K10" s="16"/>
    </row>
    <row r="11" s="2" customFormat="1" ht="57" customHeight="1" spans="1:11">
      <c r="A11" s="17" t="s">
        <v>107</v>
      </c>
      <c r="B11" s="15" t="s">
        <v>108</v>
      </c>
      <c r="C11" s="15"/>
      <c r="D11" s="15"/>
      <c r="E11" s="15"/>
      <c r="F11" s="15"/>
      <c r="G11" s="15"/>
      <c r="H11" s="15"/>
      <c r="I11" s="15"/>
      <c r="J11" s="15"/>
      <c r="K11" s="16"/>
    </row>
    <row r="12" s="4" customFormat="1" ht="35" customHeight="1" spans="1:11">
      <c r="A12" s="17" t="s">
        <v>24</v>
      </c>
      <c r="B12" s="9" t="s">
        <v>25</v>
      </c>
      <c r="C12" s="9" t="s">
        <v>26</v>
      </c>
      <c r="D12" s="9" t="s">
        <v>27</v>
      </c>
      <c r="E12" s="9" t="s">
        <v>13</v>
      </c>
      <c r="F12" s="9" t="s">
        <v>28</v>
      </c>
      <c r="G12" s="9" t="s">
        <v>81</v>
      </c>
      <c r="H12" s="9" t="s">
        <v>15</v>
      </c>
      <c r="I12" s="18" t="s">
        <v>62</v>
      </c>
      <c r="J12" s="19"/>
      <c r="K12" s="20"/>
    </row>
    <row r="13" s="2" customFormat="1" ht="38" customHeight="1" spans="1:11">
      <c r="A13" s="17"/>
      <c r="B13" s="17" t="s">
        <v>31</v>
      </c>
      <c r="C13" s="9" t="s">
        <v>32</v>
      </c>
      <c r="D13" s="9" t="str">
        <f>[2]申报表!D11</f>
        <v>资助建档立卡脱贫户子女人数</v>
      </c>
      <c r="E13" s="9">
        <v>10</v>
      </c>
      <c r="F13" s="21">
        <v>1667</v>
      </c>
      <c r="G13" s="21">
        <v>1423</v>
      </c>
      <c r="H13" s="9">
        <v>9</v>
      </c>
      <c r="I13" s="22" t="s">
        <v>109</v>
      </c>
      <c r="J13" s="23"/>
      <c r="K13" s="24"/>
    </row>
    <row r="14" s="2" customFormat="1" ht="46" customHeight="1" spans="1:11">
      <c r="A14" s="17"/>
      <c r="B14" s="17"/>
      <c r="C14" s="9" t="s">
        <v>37</v>
      </c>
      <c r="D14" s="9" t="str">
        <f>[2]申报表!D12</f>
        <v>接受补助的学生中建档立卡脱贫户子女占比及资助标准达标率</v>
      </c>
      <c r="E14" s="9">
        <v>15</v>
      </c>
      <c r="F14" s="25">
        <v>1</v>
      </c>
      <c r="G14" s="25">
        <v>1</v>
      </c>
      <c r="H14" s="9">
        <v>15</v>
      </c>
      <c r="I14" s="22"/>
      <c r="J14" s="23"/>
      <c r="K14" s="24"/>
    </row>
    <row r="15" s="2" customFormat="1" ht="35" customHeight="1" spans="1:11">
      <c r="A15" s="17"/>
      <c r="B15" s="17"/>
      <c r="C15" s="26" t="s">
        <v>40</v>
      </c>
      <c r="D15" s="9" t="str">
        <f>[2]申报表!D13</f>
        <v>资助经费及时发放率</v>
      </c>
      <c r="E15" s="9">
        <v>10</v>
      </c>
      <c r="F15" s="27">
        <v>1</v>
      </c>
      <c r="G15" s="27">
        <v>1</v>
      </c>
      <c r="H15" s="9">
        <v>10</v>
      </c>
      <c r="I15" s="22"/>
      <c r="J15" s="23"/>
      <c r="K15" s="24"/>
    </row>
    <row r="16" s="2" customFormat="1" ht="40" customHeight="1" spans="1:11">
      <c r="A16" s="17"/>
      <c r="B16" s="17"/>
      <c r="C16" s="28"/>
      <c r="D16" s="9" t="s">
        <v>83</v>
      </c>
      <c r="E16" s="9">
        <v>5</v>
      </c>
      <c r="F16" s="9" t="s">
        <v>42</v>
      </c>
      <c r="G16" s="9" t="s">
        <v>42</v>
      </c>
      <c r="H16" s="9">
        <v>5</v>
      </c>
      <c r="I16" s="22"/>
      <c r="J16" s="23"/>
      <c r="K16" s="24"/>
    </row>
    <row r="17" s="2" customFormat="1" ht="51" customHeight="1" spans="1:11">
      <c r="A17" s="17"/>
      <c r="B17" s="17"/>
      <c r="C17" s="9" t="s">
        <v>43</v>
      </c>
      <c r="D17" s="9" t="s">
        <v>110</v>
      </c>
      <c r="E17" s="9">
        <v>10</v>
      </c>
      <c r="F17" s="10" t="s">
        <v>111</v>
      </c>
      <c r="G17" s="10" t="s">
        <v>112</v>
      </c>
      <c r="H17" s="9">
        <v>10</v>
      </c>
      <c r="I17" s="22"/>
      <c r="J17" s="23"/>
      <c r="K17" s="24"/>
    </row>
    <row r="18" s="2" customFormat="1" ht="44" customHeight="1" spans="1:11">
      <c r="A18" s="17"/>
      <c r="B18" s="17"/>
      <c r="C18" s="9"/>
      <c r="D18" s="14" t="s">
        <v>113</v>
      </c>
      <c r="E18" s="9">
        <v>10</v>
      </c>
      <c r="F18" s="9">
        <v>500</v>
      </c>
      <c r="G18" s="9">
        <v>426.9</v>
      </c>
      <c r="H18" s="9">
        <v>9</v>
      </c>
      <c r="I18" s="22" t="s">
        <v>109</v>
      </c>
      <c r="J18" s="23"/>
      <c r="K18" s="24"/>
    </row>
    <row r="19" s="2" customFormat="1" ht="35" customHeight="1" spans="1:11">
      <c r="A19" s="17"/>
      <c r="B19" s="17" t="s">
        <v>87</v>
      </c>
      <c r="C19" s="9" t="s">
        <v>51</v>
      </c>
      <c r="D19" s="9" t="s">
        <v>114</v>
      </c>
      <c r="E19" s="9">
        <v>20</v>
      </c>
      <c r="F19" s="27">
        <v>1</v>
      </c>
      <c r="G19" s="27">
        <v>1</v>
      </c>
      <c r="H19" s="9">
        <v>20</v>
      </c>
      <c r="I19" s="22"/>
      <c r="J19" s="23"/>
      <c r="K19" s="24"/>
    </row>
    <row r="20" s="2" customFormat="1" ht="35" customHeight="1" spans="1:11">
      <c r="A20" s="17"/>
      <c r="B20" s="9" t="s">
        <v>53</v>
      </c>
      <c r="C20" s="29" t="s">
        <v>54</v>
      </c>
      <c r="D20" s="9" t="s">
        <v>115</v>
      </c>
      <c r="E20" s="9">
        <v>10</v>
      </c>
      <c r="F20" s="27" t="s">
        <v>56</v>
      </c>
      <c r="G20" s="27">
        <v>0.99</v>
      </c>
      <c r="H20" s="9">
        <v>10</v>
      </c>
      <c r="I20" s="22"/>
      <c r="J20" s="23"/>
      <c r="K20" s="24"/>
    </row>
    <row r="21" s="2" customFormat="1" ht="35" customHeight="1" spans="1:11">
      <c r="A21" s="11" t="s">
        <v>57</v>
      </c>
      <c r="B21" s="30"/>
      <c r="C21" s="30"/>
      <c r="D21" s="12"/>
      <c r="E21" s="31">
        <v>100</v>
      </c>
      <c r="F21" s="32"/>
      <c r="G21" s="32"/>
      <c r="H21" s="31">
        <v>96.5</v>
      </c>
      <c r="I21" s="22"/>
      <c r="J21" s="23"/>
      <c r="K21" s="24"/>
    </row>
    <row r="22" ht="35" customHeight="1"/>
  </sheetData>
  <mergeCells count="32">
    <mergeCell ref="A2:K2"/>
    <mergeCell ref="A3:K3"/>
    <mergeCell ref="A4:C4"/>
    <mergeCell ref="D4:F4"/>
    <mergeCell ref="G4:H4"/>
    <mergeCell ref="I4:K4"/>
    <mergeCell ref="A5:C5"/>
    <mergeCell ref="D5:F5"/>
    <mergeCell ref="G5:H5"/>
    <mergeCell ref="I5:K5"/>
    <mergeCell ref="E6:F6"/>
    <mergeCell ref="E7:F7"/>
    <mergeCell ref="E8:F8"/>
    <mergeCell ref="E9:F9"/>
    <mergeCell ref="B10:K10"/>
    <mergeCell ref="B11:K11"/>
    <mergeCell ref="I12:K12"/>
    <mergeCell ref="I13:K13"/>
    <mergeCell ref="I14:K14"/>
    <mergeCell ref="I15:K15"/>
    <mergeCell ref="I16:K16"/>
    <mergeCell ref="I17:K17"/>
    <mergeCell ref="I18:K18"/>
    <mergeCell ref="I19:K19"/>
    <mergeCell ref="I20:K20"/>
    <mergeCell ref="A21:D21"/>
    <mergeCell ref="I21:K21"/>
    <mergeCell ref="A12:A20"/>
    <mergeCell ref="B13:B18"/>
    <mergeCell ref="C15:C16"/>
    <mergeCell ref="C17:C18"/>
    <mergeCell ref="A6:C9"/>
  </mergeCells>
  <printOptions horizontalCentered="1"/>
  <pageMargins left="0.393055555555556" right="0.393055555555556" top="0.393055555555556" bottom="0.393055555555556" header="0" footer="0.196527777777778"/>
  <pageSetup paperSize="9" scale="9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小额信贷绩效自评表</vt:lpstr>
      <vt:lpstr>经营主体自评表</vt:lpstr>
      <vt:lpstr>跨省务工交通补助自评表</vt:lpstr>
      <vt:lpstr>互助资金协会借款占用费自评表</vt:lpstr>
      <vt:lpstr>雨露计划自评表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张峰</cp:lastModifiedBy>
  <dcterms:created xsi:type="dcterms:W3CDTF">2025-12-16T08:25:00Z</dcterms:created>
  <dcterms:modified xsi:type="dcterms:W3CDTF">2025-12-23T08:15:04Z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D0B200A300EA4C2F8B55DDEFE75F1D11_13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