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产业项目">#REF!</definedName>
  </definedNames>
  <calcPr calcId="144525"/>
</workbook>
</file>

<file path=xl/sharedStrings.xml><?xml version="1.0" encoding="utf-8"?>
<sst xmlns="http://schemas.openxmlformats.org/spreadsheetml/2006/main" count="69" uniqueCount="44">
  <si>
    <t>附件1</t>
  </si>
  <si>
    <t>镇巴县乡村振兴服务中心2024年涉农整合资金（财政衔接资金）安排项目及资金完成情况一览表</t>
  </si>
  <si>
    <t>序号</t>
  </si>
  <si>
    <t>项目类型</t>
  </si>
  <si>
    <t>项目名称</t>
  </si>
  <si>
    <t>项目内容及建设规模</t>
  </si>
  <si>
    <t>建设期限             （起止时间）</t>
  </si>
  <si>
    <t>绩效目标</t>
  </si>
  <si>
    <t>项目个数</t>
  </si>
  <si>
    <t>项目实施 
 地  点</t>
  </si>
  <si>
    <t>资金投入（万元）</t>
  </si>
  <si>
    <t>资金支出（万元）</t>
  </si>
  <si>
    <t>项目
实施
单位</t>
  </si>
  <si>
    <t>行业主管部门</t>
  </si>
  <si>
    <t>合计</t>
  </si>
  <si>
    <t>财政衔接资金</t>
  </si>
  <si>
    <t>镇</t>
  </si>
  <si>
    <t>村</t>
  </si>
  <si>
    <t>小计</t>
  </si>
  <si>
    <t>中央</t>
  </si>
  <si>
    <t>省级</t>
  </si>
  <si>
    <t>市级</t>
  </si>
  <si>
    <t>金融配套项目</t>
  </si>
  <si>
    <t>2024年镇巴县小额信贷贴息项目</t>
  </si>
  <si>
    <t>小额信贷贴息7592户，贴息1074.8103万元</t>
  </si>
  <si>
    <t>2024年1月-2024年12月</t>
  </si>
  <si>
    <t>解决7592户脱贫户（监测户）
产业发展资金缺乏问题，户均
增收2000元以上</t>
  </si>
  <si>
    <t>全县20个镇（街道）</t>
  </si>
  <si>
    <t>各镇
（街道）</t>
  </si>
  <si>
    <t>县农业
农村局</t>
  </si>
  <si>
    <t>2024年镇巴县农业龙头企业合作社等经营主体贷款贴息项目</t>
  </si>
  <si>
    <t>14家经营主体带动364户脱贫户增收，贷款贴息84.5393万元。</t>
  </si>
  <si>
    <t>按照镇巴县财政衔接资金支持
产业发展奖补办法，对新型经
营主体进行贴息奖补。经营主
体通过劳务用工、土地流转和
产品收购等方式带动364户脱
贫户增收，户均年增收2000元
以上。</t>
  </si>
  <si>
    <t>2024年镇巴县互助资金占用费补助项目</t>
  </si>
  <si>
    <t>为20个镇（街道）101个互助资金协会1575户脱贫户会员在协会借款缴纳的占用费进行全额补助。</t>
  </si>
  <si>
    <t>解决1575户脱贫发展产业增收资金短缺问题，同时为1575户脱贫户在互助资金协会借款全额补助占用费。</t>
  </si>
  <si>
    <t>就业项目</t>
  </si>
  <si>
    <t>2024年镇巴县脱贫户（含监测户）劳动力外出务工一次性交通补助项目</t>
  </si>
  <si>
    <t>脱贫户（含监测户）外出务工一次性交通补助跨省14600人，补助730万元。补助标准：省外500元/人.年。</t>
  </si>
  <si>
    <t>脱贫户（含监测户）外出务工一次性交通费补助（跨省）14839人。</t>
  </si>
  <si>
    <t>巩固三保障成果</t>
  </si>
  <si>
    <t>2024年镇巴县雨露计划支持脱贫家庭学生教育助学补助项目</t>
  </si>
  <si>
    <t>2025年度（含以前年度漏统补发）脱贫家庭子女就读中高职及技工院校助学补助2730户（人）2730人次。</t>
  </si>
  <si>
    <t>支持2730人脱贫家庭（含监测户）学生顺利完成学业，提升就业能力，实现就业一人提升一户目标。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</si>
</sst>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4" fillId="19" borderId="10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1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27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明细表 2 2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showZeros="0" tabSelected="1" view="pageBreakPreview" zoomScaleNormal="100" zoomScaleSheetLayoutView="100" workbookViewId="0">
      <selection activeCell="A2" sqref="A2:U2"/>
    </sheetView>
  </sheetViews>
  <sheetFormatPr defaultColWidth="9" defaultRowHeight="13.5"/>
  <cols>
    <col min="1" max="1" width="6.375" style="1" customWidth="1"/>
    <col min="2" max="2" width="7.25" style="1" customWidth="1"/>
    <col min="3" max="3" width="15.125" style="1" customWidth="1"/>
    <col min="4" max="4" width="18.875" style="1" customWidth="1"/>
    <col min="5" max="5" width="9" style="1"/>
    <col min="6" max="6" width="24.875" style="1" customWidth="1"/>
    <col min="7" max="7" width="9" style="1"/>
    <col min="8" max="8" width="7.875" style="1" customWidth="1"/>
    <col min="9" max="9" width="7" style="1" customWidth="1"/>
    <col min="10" max="10" width="11.5083333333333" style="1" customWidth="1"/>
    <col min="11" max="11" width="11.875" style="1" customWidth="1"/>
    <col min="12" max="12" width="11.625" style="1" customWidth="1"/>
    <col min="13" max="14" width="9.375" style="1"/>
    <col min="15" max="15" width="10.375" style="1"/>
    <col min="16" max="16" width="8.25" style="1" customWidth="1"/>
    <col min="17" max="17" width="9.25" style="1"/>
    <col min="18" max="18" width="9.375" style="1"/>
    <col min="19" max="20" width="7.75" style="1" customWidth="1"/>
    <col min="21" max="21" width="7.25" style="1" customWidth="1"/>
    <col min="22" max="16384" width="9" style="1"/>
  </cols>
  <sheetData>
    <row r="1" ht="23" customHeight="1" spans="1:16">
      <c r="A1" s="2" t="s">
        <v>0</v>
      </c>
      <c r="B1" s="2"/>
      <c r="C1" s="3"/>
      <c r="D1" s="3"/>
      <c r="E1" s="3"/>
      <c r="F1" s="3"/>
      <c r="G1" s="4"/>
      <c r="H1" s="4"/>
      <c r="I1" s="4"/>
      <c r="J1" s="4"/>
      <c r="K1" s="4"/>
      <c r="L1" s="4"/>
      <c r="M1" s="3"/>
      <c r="N1" s="3"/>
      <c r="O1" s="3"/>
      <c r="P1" s="3"/>
    </row>
    <row r="2" ht="36.95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ht="14.25" spans="1:16">
      <c r="A3" s="3"/>
      <c r="B3" s="4"/>
      <c r="C3" s="3"/>
      <c r="D3" s="3"/>
      <c r="E3" s="3"/>
      <c r="F3" s="3"/>
      <c r="G3" s="4"/>
      <c r="H3" s="4"/>
      <c r="I3" s="4"/>
      <c r="J3" s="4"/>
      <c r="K3" s="4"/>
      <c r="L3" s="4"/>
      <c r="M3" s="3"/>
      <c r="N3" s="3"/>
      <c r="O3" s="3"/>
      <c r="P3" s="3"/>
    </row>
    <row r="4" ht="23.1" customHeight="1" spans="1:21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/>
      <c r="J4" s="13" t="s">
        <v>10</v>
      </c>
      <c r="K4" s="14"/>
      <c r="L4" s="14"/>
      <c r="M4" s="14"/>
      <c r="N4" s="15"/>
      <c r="O4" s="13" t="s">
        <v>11</v>
      </c>
      <c r="P4" s="14"/>
      <c r="Q4" s="14"/>
      <c r="R4" s="14"/>
      <c r="S4" s="15"/>
      <c r="T4" s="18" t="s">
        <v>12</v>
      </c>
      <c r="U4" s="18" t="s">
        <v>13</v>
      </c>
    </row>
    <row r="5" ht="23.1" customHeight="1" spans="1:21">
      <c r="A5" s="6"/>
      <c r="B5" s="6"/>
      <c r="C5" s="6"/>
      <c r="D5" s="6"/>
      <c r="E5" s="6"/>
      <c r="F5" s="6"/>
      <c r="G5" s="6"/>
      <c r="H5" s="6"/>
      <c r="I5" s="6"/>
      <c r="J5" s="6" t="s">
        <v>14</v>
      </c>
      <c r="K5" s="13" t="s">
        <v>15</v>
      </c>
      <c r="L5" s="14"/>
      <c r="M5" s="14"/>
      <c r="N5" s="15"/>
      <c r="O5" s="6" t="s">
        <v>14</v>
      </c>
      <c r="P5" s="13" t="s">
        <v>15</v>
      </c>
      <c r="Q5" s="14"/>
      <c r="R5" s="14"/>
      <c r="S5" s="15"/>
      <c r="T5" s="18"/>
      <c r="U5" s="18"/>
    </row>
    <row r="6" ht="23.1" customHeight="1" spans="1:21">
      <c r="A6" s="6"/>
      <c r="B6" s="6"/>
      <c r="C6" s="6"/>
      <c r="D6" s="6"/>
      <c r="E6" s="6"/>
      <c r="F6" s="6"/>
      <c r="G6" s="6"/>
      <c r="H6" s="6" t="s">
        <v>16</v>
      </c>
      <c r="I6" s="6" t="s">
        <v>17</v>
      </c>
      <c r="J6" s="6"/>
      <c r="K6" s="16" t="s">
        <v>18</v>
      </c>
      <c r="L6" s="17" t="s">
        <v>19</v>
      </c>
      <c r="M6" s="17" t="s">
        <v>20</v>
      </c>
      <c r="N6" s="17" t="s">
        <v>21</v>
      </c>
      <c r="O6" s="6"/>
      <c r="P6" s="16" t="s">
        <v>18</v>
      </c>
      <c r="Q6" s="17" t="s">
        <v>19</v>
      </c>
      <c r="R6" s="17" t="s">
        <v>20</v>
      </c>
      <c r="S6" s="17" t="s">
        <v>21</v>
      </c>
      <c r="T6" s="18"/>
      <c r="U6" s="18"/>
    </row>
    <row r="7" ht="30" customHeight="1" spans="1:21">
      <c r="A7" s="6"/>
      <c r="B7" s="6"/>
      <c r="C7" s="6"/>
      <c r="D7" s="6" t="s">
        <v>14</v>
      </c>
      <c r="E7" s="6"/>
      <c r="F7" s="6"/>
      <c r="G7" s="6"/>
      <c r="H7" s="6"/>
      <c r="I7" s="6"/>
      <c r="J7" s="6">
        <f>K7</f>
        <v>2469.4831</v>
      </c>
      <c r="K7" s="16">
        <f>L7+M7+N7</f>
        <v>2469.4831</v>
      </c>
      <c r="L7" s="16">
        <f>L8+L9+L10+L11+L12</f>
        <v>1621.1631</v>
      </c>
      <c r="M7" s="16">
        <f>M8+M11</f>
        <v>386</v>
      </c>
      <c r="N7" s="16">
        <f>N9+N11+N12</f>
        <v>462.32</v>
      </c>
      <c r="O7" s="6">
        <v>2469.32</v>
      </c>
      <c r="P7" s="16">
        <v>2469.32</v>
      </c>
      <c r="Q7" s="16">
        <v>1621</v>
      </c>
      <c r="R7" s="16">
        <v>386</v>
      </c>
      <c r="S7" s="18">
        <v>462.32</v>
      </c>
      <c r="T7" s="18"/>
      <c r="U7" s="18"/>
    </row>
    <row r="8" ht="57" customHeight="1" spans="1:21">
      <c r="A8" s="7">
        <v>1</v>
      </c>
      <c r="B8" s="8" t="s">
        <v>22</v>
      </c>
      <c r="C8" s="8" t="s">
        <v>23</v>
      </c>
      <c r="D8" s="9" t="s">
        <v>24</v>
      </c>
      <c r="E8" s="8" t="s">
        <v>25</v>
      </c>
      <c r="F8" s="9" t="s">
        <v>26</v>
      </c>
      <c r="G8" s="8">
        <v>1</v>
      </c>
      <c r="H8" s="8" t="s">
        <v>27</v>
      </c>
      <c r="I8" s="8"/>
      <c r="J8" s="8">
        <f>K8</f>
        <v>1074.8103</v>
      </c>
      <c r="K8" s="8">
        <f>SUM(L8:M8)</f>
        <v>1074.8103</v>
      </c>
      <c r="L8" s="8">
        <v>924.8103</v>
      </c>
      <c r="M8" s="8">
        <v>150</v>
      </c>
      <c r="N8" s="8"/>
      <c r="O8" s="8">
        <f>P8</f>
        <v>1074.8103</v>
      </c>
      <c r="P8" s="8">
        <f>SUM(Q8:R8)</f>
        <v>1074.8103</v>
      </c>
      <c r="Q8" s="8">
        <v>924.8103</v>
      </c>
      <c r="R8" s="8">
        <v>150</v>
      </c>
      <c r="S8" s="8"/>
      <c r="T8" s="8" t="s">
        <v>28</v>
      </c>
      <c r="U8" s="8" t="s">
        <v>29</v>
      </c>
    </row>
    <row r="9" ht="123" customHeight="1" spans="1:21">
      <c r="A9" s="7">
        <v>2</v>
      </c>
      <c r="B9" s="8" t="s">
        <v>22</v>
      </c>
      <c r="C9" s="8" t="s">
        <v>30</v>
      </c>
      <c r="D9" s="8" t="s">
        <v>31</v>
      </c>
      <c r="E9" s="8" t="s">
        <v>25</v>
      </c>
      <c r="F9" s="8" t="s">
        <v>32</v>
      </c>
      <c r="G9" s="8">
        <v>1</v>
      </c>
      <c r="H9" s="8" t="s">
        <v>27</v>
      </c>
      <c r="I9" s="8"/>
      <c r="J9" s="8">
        <f>K9</f>
        <v>84.5393</v>
      </c>
      <c r="K9" s="8">
        <f>SUM(L9:N9)</f>
        <v>84.5393</v>
      </c>
      <c r="L9" s="8">
        <v>77.2693</v>
      </c>
      <c r="M9" s="8"/>
      <c r="N9" s="8">
        <v>7.27</v>
      </c>
      <c r="O9" s="8">
        <f>P9</f>
        <v>84.5393</v>
      </c>
      <c r="P9" s="8">
        <f>SUM(Q9:S9)</f>
        <v>84.5393</v>
      </c>
      <c r="Q9" s="8">
        <v>77.2693</v>
      </c>
      <c r="R9" s="8"/>
      <c r="S9" s="8">
        <v>7.27</v>
      </c>
      <c r="T9" s="8" t="s">
        <v>28</v>
      </c>
      <c r="U9" s="8" t="s">
        <v>29</v>
      </c>
    </row>
    <row r="10" s="1" customFormat="1" ht="74.1" customHeight="1" spans="1:21">
      <c r="A10" s="7">
        <v>3</v>
      </c>
      <c r="B10" s="8" t="s">
        <v>22</v>
      </c>
      <c r="C10" s="8" t="s">
        <v>33</v>
      </c>
      <c r="D10" s="8" t="s">
        <v>34</v>
      </c>
      <c r="E10" s="8" t="s">
        <v>25</v>
      </c>
      <c r="F10" s="8" t="s">
        <v>35</v>
      </c>
      <c r="G10" s="8">
        <v>1</v>
      </c>
      <c r="H10" s="8" t="s">
        <v>27</v>
      </c>
      <c r="I10" s="8"/>
      <c r="J10" s="8">
        <v>125.0835</v>
      </c>
      <c r="K10" s="8">
        <v>125.0835</v>
      </c>
      <c r="L10" s="8">
        <v>125.0835</v>
      </c>
      <c r="M10" s="8"/>
      <c r="N10" s="8"/>
      <c r="O10" s="8">
        <v>125.0835</v>
      </c>
      <c r="P10" s="8">
        <v>125.0835</v>
      </c>
      <c r="Q10" s="8">
        <v>125.0835</v>
      </c>
      <c r="R10" s="8"/>
      <c r="S10" s="8"/>
      <c r="T10" s="8" t="s">
        <v>28</v>
      </c>
      <c r="U10" s="8" t="s">
        <v>29</v>
      </c>
    </row>
    <row r="11" ht="83.1" customHeight="1" spans="1:21">
      <c r="A11" s="7">
        <v>4</v>
      </c>
      <c r="B11" s="8" t="s">
        <v>36</v>
      </c>
      <c r="C11" s="10" t="s">
        <v>37</v>
      </c>
      <c r="D11" s="8" t="s">
        <v>38</v>
      </c>
      <c r="E11" s="8" t="s">
        <v>25</v>
      </c>
      <c r="F11" s="8" t="s">
        <v>39</v>
      </c>
      <c r="G11" s="8">
        <v>1</v>
      </c>
      <c r="H11" s="8" t="s">
        <v>27</v>
      </c>
      <c r="I11" s="8"/>
      <c r="J11" s="8">
        <v>741.95</v>
      </c>
      <c r="K11" s="8">
        <v>741.95</v>
      </c>
      <c r="L11" s="8">
        <v>494</v>
      </c>
      <c r="M11" s="8">
        <v>236</v>
      </c>
      <c r="N11" s="8">
        <v>11.95</v>
      </c>
      <c r="O11" s="8">
        <v>741.95</v>
      </c>
      <c r="P11" s="8">
        <v>741.95</v>
      </c>
      <c r="Q11" s="8">
        <v>494</v>
      </c>
      <c r="R11" s="8">
        <v>236</v>
      </c>
      <c r="S11" s="8">
        <v>11.95</v>
      </c>
      <c r="T11" s="8" t="s">
        <v>28</v>
      </c>
      <c r="U11" s="8" t="s">
        <v>29</v>
      </c>
    </row>
    <row r="12" ht="75" customHeight="1" spans="1:21">
      <c r="A12" s="7">
        <v>5</v>
      </c>
      <c r="B12" s="8" t="s">
        <v>40</v>
      </c>
      <c r="C12" s="9" t="s">
        <v>41</v>
      </c>
      <c r="D12" s="9" t="s">
        <v>42</v>
      </c>
      <c r="E12" s="8" t="s">
        <v>25</v>
      </c>
      <c r="F12" s="11" t="s">
        <v>43</v>
      </c>
      <c r="G12" s="8">
        <v>1</v>
      </c>
      <c r="H12" s="8" t="s">
        <v>27</v>
      </c>
      <c r="I12" s="8"/>
      <c r="J12" s="8">
        <v>443.1</v>
      </c>
      <c r="K12" s="8">
        <v>443.1</v>
      </c>
      <c r="L12" s="8"/>
      <c r="M12" s="8"/>
      <c r="N12" s="8">
        <v>443.1</v>
      </c>
      <c r="O12" s="8">
        <v>443.1</v>
      </c>
      <c r="P12" s="8">
        <v>443.1</v>
      </c>
      <c r="Q12" s="8"/>
      <c r="R12" s="8"/>
      <c r="S12" s="8">
        <v>443.1</v>
      </c>
      <c r="T12" s="8" t="s">
        <v>28</v>
      </c>
      <c r="U12" s="8" t="s">
        <v>29</v>
      </c>
    </row>
    <row r="13" spans="7:7">
      <c r="G13" s="12"/>
    </row>
  </sheetData>
  <mergeCells count="18">
    <mergeCell ref="A1:B1"/>
    <mergeCell ref="A2:U2"/>
    <mergeCell ref="J4:N4"/>
    <mergeCell ref="O4:S4"/>
    <mergeCell ref="K5:N5"/>
    <mergeCell ref="P5:S5"/>
    <mergeCell ref="A4:A6"/>
    <mergeCell ref="B4:B6"/>
    <mergeCell ref="C4:C6"/>
    <mergeCell ref="D4:D6"/>
    <mergeCell ref="E4:E6"/>
    <mergeCell ref="F4:F6"/>
    <mergeCell ref="G4:G6"/>
    <mergeCell ref="J5:J6"/>
    <mergeCell ref="O5:O6"/>
    <mergeCell ref="T4:T6"/>
    <mergeCell ref="U4:U6"/>
    <mergeCell ref="H4:I5"/>
  </mergeCells>
  <pageMargins left="0.393055555555556" right="0.393055555555556" top="0.393055555555556" bottom="0.393055555555556" header="0" footer="0.196527777777778"/>
  <pageSetup paperSize="9" scale="64" orientation="landscape" horizontalDpi="600"/>
  <headerFooter>
    <oddFooter>&amp;C第 &amp;P 页，共 &amp;N 页</oddFooter>
  </headerFooter>
  <ignoredErrors>
    <ignoredError sqref="P9" formula="1"/>
    <ignoredError sqref="K9" formula="1" formulaRange="1"/>
    <ignoredError sqref="K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张三义</cp:lastModifiedBy>
  <dcterms:created xsi:type="dcterms:W3CDTF">2025-12-16T08:03:00Z</dcterms:created>
  <dcterms:modified xsi:type="dcterms:W3CDTF">2025-12-24T07:34:38Z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0DBF7F35FFA147B6B095DE1B1B30D65B_13</vt:lpwstr>
  </property>
  <property fmtid="{D5CDD505-2E9C-101B-9397-08002B2CF9AE}" pid="3" name="KSOProductBuildVer">
    <vt:lpwstr>2052-11.8.2.7978</vt:lpwstr>
  </property>
  <property fmtid="{D5CDD505-2E9C-101B-9397-08002B2CF9AE}" pid="4" name="CalculationRule">
    <vt:i4>1</vt:i4>
  </property>
</Properties>
</file>